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пр. хода" sheetId="1" r:id="rId1"/>
    <sheet name="ПОЛУФИНАЛ ФИНАЛ" sheetId="4" r:id="rId2"/>
    <sheet name="пр.взвешивания" sheetId="3" r:id="rId3"/>
    <sheet name="круги" sheetId="2" r:id="rId4"/>
  </sheets>
  <externalReferences>
    <externalReference r:id="rId5"/>
    <externalReference r:id="rId6"/>
  </externalReferences>
  <definedNames>
    <definedName name="ВК63кг">'[1]63кг'!$B$1:$F$502</definedName>
  </definedNames>
  <calcPr calcId="125725"/>
</workbook>
</file>

<file path=xl/calcChain.xml><?xml version="1.0" encoding="utf-8"?>
<calcChain xmlns="http://schemas.openxmlformats.org/spreadsheetml/2006/main">
  <c r="A14" i="1"/>
  <c r="A17"/>
  <c r="J18"/>
  <c r="J17"/>
  <c r="J15"/>
  <c r="J14"/>
  <c r="A4"/>
  <c r="A3"/>
  <c r="J11"/>
  <c r="J9"/>
  <c r="J7"/>
  <c r="C6" i="4"/>
  <c r="C8"/>
  <c r="C18"/>
  <c r="C20"/>
  <c r="C30"/>
  <c r="C32"/>
  <c r="F9" i="1"/>
  <c r="B9"/>
  <c r="B11"/>
  <c r="B7"/>
  <c r="B23" i="2"/>
  <c r="C23"/>
  <c r="D23"/>
  <c r="B16"/>
  <c r="C16"/>
  <c r="D16"/>
  <c r="B7"/>
  <c r="B31"/>
  <c r="C31"/>
  <c r="D31"/>
  <c r="B47"/>
  <c r="C47"/>
  <c r="D47"/>
  <c r="B45"/>
  <c r="C45"/>
  <c r="D45"/>
  <c r="B43"/>
  <c r="C43"/>
  <c r="D43"/>
  <c r="B40"/>
  <c r="C40"/>
  <c r="D40"/>
  <c r="B38"/>
  <c r="C38"/>
  <c r="D38"/>
  <c r="B36"/>
  <c r="C36"/>
  <c r="D36"/>
  <c r="B33"/>
  <c r="C33"/>
  <c r="D33"/>
  <c r="B29"/>
  <c r="C29"/>
  <c r="D29"/>
  <c r="B21"/>
  <c r="C21"/>
  <c r="D21"/>
  <c r="B19"/>
  <c r="C19"/>
  <c r="D19"/>
  <c r="B14"/>
  <c r="C14"/>
  <c r="D14"/>
  <c r="B12"/>
  <c r="C12"/>
  <c r="D12"/>
  <c r="B9"/>
  <c r="C9"/>
  <c r="D9"/>
  <c r="C7"/>
  <c r="D7"/>
  <c r="B5"/>
  <c r="C5"/>
  <c r="D5"/>
</calcChain>
</file>

<file path=xl/sharedStrings.xml><?xml version="1.0" encoding="utf-8"?>
<sst xmlns="http://schemas.openxmlformats.org/spreadsheetml/2006/main" count="86" uniqueCount="38">
  <si>
    <t>№ п/ж</t>
  </si>
  <si>
    <t>Д. р., разряд</t>
  </si>
  <si>
    <t>Вед., регион</t>
  </si>
  <si>
    <t>круги</t>
  </si>
  <si>
    <t>очки</t>
  </si>
  <si>
    <t>место</t>
  </si>
  <si>
    <t>А</t>
  </si>
  <si>
    <t>Б</t>
  </si>
  <si>
    <t>Оценки</t>
  </si>
  <si>
    <t>Кол-во баллов</t>
  </si>
  <si>
    <t>Рез-т</t>
  </si>
  <si>
    <t>Время</t>
  </si>
  <si>
    <t>1 КРУГ</t>
  </si>
  <si>
    <t>2 КРУГ</t>
  </si>
  <si>
    <t>3 КРУГ</t>
  </si>
  <si>
    <t>№ п/п</t>
  </si>
  <si>
    <t>ПОЛФИНАЛ</t>
  </si>
  <si>
    <t>ВСТРЕЧА 1</t>
  </si>
  <si>
    <t>Цвет</t>
  </si>
  <si>
    <t>Р.К.</t>
  </si>
  <si>
    <t>ФИНАЛ</t>
  </si>
  <si>
    <t>СОСТАВ ПАР ПО КРУГАМ</t>
  </si>
  <si>
    <t>СВОБОДЕН</t>
  </si>
  <si>
    <t>A</t>
  </si>
  <si>
    <t>Команда/округ</t>
  </si>
  <si>
    <t>Место</t>
  </si>
  <si>
    <t>ВСЕРОССИЙСКАЯ ФЕДЕРАЦИЯ САМБО</t>
  </si>
  <si>
    <t>ПРОТОКОЛ ВЗВЕШИВАНИЯ</t>
  </si>
  <si>
    <t>Приднестровская Молдавская Республика</t>
  </si>
  <si>
    <t>Финляндия</t>
  </si>
  <si>
    <t>Латвия</t>
  </si>
  <si>
    <t>ПРОТОКОЛ ХОДА СОРЕВНОВАНИЙ СРЕДИ ЗАРУБЕЖНЫХ КОМАНД</t>
  </si>
  <si>
    <t>1</t>
  </si>
  <si>
    <t>7:3</t>
  </si>
  <si>
    <t>0</t>
  </si>
  <si>
    <t>3:7</t>
  </si>
  <si>
    <t>4:6</t>
  </si>
  <si>
    <t>6:4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</si>
</sst>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"/>
    </font>
    <font>
      <sz val="10"/>
      <name val="Arial"/>
    </font>
    <font>
      <b/>
      <sz val="10"/>
      <name val="Arial Narrow"/>
      <family val="2"/>
      <charset val="204"/>
    </font>
    <font>
      <sz val="8"/>
      <name val="Arial"/>
    </font>
    <font>
      <b/>
      <sz val="10"/>
      <color indexed="10"/>
      <name val="Arial"/>
      <family val="2"/>
      <charset val="204"/>
    </font>
    <font>
      <b/>
      <sz val="14"/>
      <color indexed="10"/>
      <name val="CyrillicOld"/>
    </font>
    <font>
      <sz val="14"/>
      <color indexed="10"/>
      <name val="CyrillicOld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9"/>
      <name val="Arial"/>
      <family val="2"/>
      <charset val="204"/>
    </font>
    <font>
      <b/>
      <sz val="9"/>
      <name val="Arial Narrow"/>
      <family val="2"/>
      <charset val="204"/>
    </font>
    <font>
      <sz val="8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0" fontId="0" fillId="0" borderId="5" xfId="0" applyBorder="1"/>
    <xf numFmtId="0" fontId="2" fillId="0" borderId="0" xfId="1" applyFont="1" applyAlignment="1" applyProtection="1"/>
    <xf numFmtId="0" fontId="8" fillId="0" borderId="0" xfId="0" applyFont="1" applyAlignment="1">
      <alignment horizontal="center" vertical="center"/>
    </xf>
    <xf numFmtId="49" fontId="7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7" xfId="0" applyFont="1" applyBorder="1"/>
    <xf numFmtId="0" fontId="8" fillId="0" borderId="7" xfId="0" applyFont="1" applyFill="1" applyBorder="1" applyAlignment="1">
      <alignment horizontal="left" vertical="center" wrapText="1"/>
    </xf>
    <xf numFmtId="0" fontId="2" fillId="0" borderId="4" xfId="0" applyFont="1" applyBorder="1"/>
    <xf numFmtId="49" fontId="4" fillId="2" borderId="8" xfId="0" applyNumberFormat="1" applyFont="1" applyFill="1" applyBorder="1"/>
    <xf numFmtId="49" fontId="4" fillId="2" borderId="11" xfId="0" applyNumberFormat="1" applyFont="1" applyFill="1" applyBorder="1"/>
    <xf numFmtId="49" fontId="4" fillId="0" borderId="12" xfId="1" applyNumberFormat="1" applyFont="1" applyBorder="1" applyAlignment="1" applyProtection="1">
      <alignment horizontal="center"/>
    </xf>
    <xf numFmtId="49" fontId="4" fillId="0" borderId="13" xfId="1" applyNumberFormat="1" applyFont="1" applyBorder="1" applyAlignment="1" applyProtection="1">
      <alignment horizontal="center"/>
    </xf>
    <xf numFmtId="49" fontId="4" fillId="0" borderId="17" xfId="1" applyNumberFormat="1" applyFont="1" applyBorder="1" applyAlignment="1" applyProtection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4" fillId="2" borderId="21" xfId="0" applyNumberFormat="1" applyFont="1" applyFill="1" applyBorder="1"/>
    <xf numFmtId="49" fontId="4" fillId="0" borderId="22" xfId="1" applyNumberFormat="1" applyFont="1" applyBorder="1" applyAlignment="1" applyProtection="1">
      <alignment horizontal="center"/>
    </xf>
    <xf numFmtId="49" fontId="4" fillId="0" borderId="23" xfId="1" applyNumberFormat="1" applyFont="1" applyBorder="1" applyAlignment="1" applyProtection="1">
      <alignment horizontal="center"/>
    </xf>
    <xf numFmtId="49" fontId="4" fillId="2" borderId="24" xfId="0" applyNumberFormat="1" applyFont="1" applyFill="1" applyBorder="1"/>
    <xf numFmtId="49" fontId="4" fillId="2" borderId="15" xfId="1" applyNumberFormat="1" applyFont="1" applyFill="1" applyBorder="1" applyAlignment="1" applyProtection="1">
      <alignment horizontal="center"/>
    </xf>
    <xf numFmtId="49" fontId="2" fillId="0" borderId="9" xfId="1" applyNumberFormat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/>
    </xf>
    <xf numFmtId="49" fontId="2" fillId="0" borderId="16" xfId="1" applyNumberFormat="1" applyFont="1" applyBorder="1" applyAlignment="1" applyProtection="1">
      <alignment horizontal="center"/>
    </xf>
    <xf numFmtId="49" fontId="2" fillId="0" borderId="14" xfId="1" applyNumberFormat="1" applyFont="1" applyBorder="1" applyAlignment="1" applyProtection="1">
      <alignment horizontal="center"/>
    </xf>
    <xf numFmtId="49" fontId="2" fillId="0" borderId="20" xfId="1" applyNumberFormat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0" fillId="0" borderId="26" xfId="0" applyBorder="1"/>
    <xf numFmtId="49" fontId="4" fillId="0" borderId="25" xfId="0" applyNumberFormat="1" applyFont="1" applyBorder="1" applyAlignment="1">
      <alignment horizontal="center" vertical="center" wrapText="1"/>
    </xf>
    <xf numFmtId="0" fontId="0" fillId="0" borderId="28" xfId="0" applyNumberFormat="1" applyBorder="1"/>
    <xf numFmtId="0" fontId="4" fillId="0" borderId="28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7" fillId="0" borderId="28" xfId="1" applyFont="1" applyBorder="1" applyAlignment="1" applyProtection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5" fillId="0" borderId="35" xfId="1" applyFont="1" applyBorder="1" applyAlignment="1" applyProtection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" fillId="0" borderId="42" xfId="1" applyFont="1" applyBorder="1" applyAlignment="1" applyProtection="1">
      <alignment horizontal="center" vertical="center" wrapText="1"/>
    </xf>
    <xf numFmtId="0" fontId="1" fillId="0" borderId="42" xfId="1" applyFont="1" applyFill="1" applyBorder="1" applyAlignment="1" applyProtection="1">
      <alignment horizontal="left" vertical="center" wrapText="1"/>
    </xf>
    <xf numFmtId="0" fontId="5" fillId="7" borderId="42" xfId="0" applyFont="1" applyFill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8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8" xfId="1" applyFont="1" applyBorder="1" applyAlignment="1" applyProtection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42" xfId="1" applyFont="1" applyBorder="1" applyAlignment="1" applyProtection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5" fillId="0" borderId="42" xfId="1" applyFont="1" applyBorder="1" applyAlignment="1" applyProtection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180975</xdr:rowOff>
    </xdr:from>
    <xdr:to>
      <xdr:col>1</xdr:col>
      <xdr:colOff>438150</xdr:colOff>
      <xdr:row>1</xdr:row>
      <xdr:rowOff>247650</xdr:rowOff>
    </xdr:to>
    <xdr:pic>
      <xdr:nvPicPr>
        <xdr:cNvPr id="102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80975"/>
          <a:ext cx="552450" cy="5429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9525</xdr:colOff>
      <xdr:row>0</xdr:row>
      <xdr:rowOff>95250</xdr:rowOff>
    </xdr:from>
    <xdr:to>
      <xdr:col>11</xdr:col>
      <xdr:colOff>22245</xdr:colOff>
      <xdr:row>1</xdr:row>
      <xdr:rowOff>287274</xdr:rowOff>
    </xdr:to>
    <xdr:pic>
      <xdr:nvPicPr>
        <xdr:cNvPr id="3" name="Рисунок 2" descr="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72150" y="95250"/>
          <a:ext cx="593745" cy="668274"/>
        </a:xfrm>
        <a:prstGeom prst="rect">
          <a:avLst/>
        </a:prstGeom>
      </xdr:spPr>
    </xdr:pic>
    <xdr:clientData/>
  </xdr:twoCellAnchor>
  <xdr:twoCellAnchor editAs="oneCell">
    <xdr:from>
      <xdr:col>9</xdr:col>
      <xdr:colOff>426225</xdr:colOff>
      <xdr:row>0</xdr:row>
      <xdr:rowOff>47625</xdr:rowOff>
    </xdr:from>
    <xdr:to>
      <xdr:col>9</xdr:col>
      <xdr:colOff>840165</xdr:colOff>
      <xdr:row>0</xdr:row>
      <xdr:rowOff>464325</xdr:rowOff>
    </xdr:to>
    <xdr:pic>
      <xdr:nvPicPr>
        <xdr:cNvPr id="4" name="Рисунок 3" descr="logo_samb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98250" y="47625"/>
          <a:ext cx="413940" cy="416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50;&#1086;&#1084;&#1072;&#1085;&#1076;&#1085;&#1099;&#1077;%20&#1089;&#1086;&#1088;&#1077;&#1074;&#1085;&#1086;&#1074;&#1072;&#1085;&#1080;&#1103;/&#1055;&#1088;&#1086;&#1090;&#1086;&#1082;&#1086;&#1083;&#1099;/6&#1096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50;&#1086;&#1084;&#1072;&#1085;&#1076;&#1085;&#1099;&#1077;%20&#1089;&#1086;&#1088;&#1077;&#1074;&#1085;&#1086;&#1074;&#1072;&#1085;&#1080;&#1103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-ция"/>
      <sheetName val="40кг"/>
      <sheetName val="42кг"/>
      <sheetName val="45кг"/>
      <sheetName val="48кг"/>
      <sheetName val="51кг"/>
      <sheetName val="55кг"/>
      <sheetName val="59кг"/>
      <sheetName val="63кг"/>
      <sheetName val="68кг"/>
      <sheetName val="73кг"/>
      <sheetName val="78кг"/>
      <sheetName val="+78кг"/>
      <sheetName val="Пр40"/>
      <sheetName val="Пр42"/>
      <sheetName val="Пр45"/>
      <sheetName val="Пр48"/>
      <sheetName val="Пр51"/>
      <sheetName val="Пр55"/>
      <sheetName val="Пр59"/>
      <sheetName val="Пр63"/>
      <sheetName val="Пр68"/>
      <sheetName val="Пр73"/>
      <sheetName val="Пр78"/>
      <sheetName val="Пр+78"/>
      <sheetName val="ком"/>
      <sheetName val="ком.ре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жеребьевка</v>
          </cell>
          <cell r="C1" t="str">
            <v>Ф И О</v>
          </cell>
          <cell r="D1" t="str">
            <v>год рожд</v>
          </cell>
          <cell r="E1" t="str">
            <v>разряд</v>
          </cell>
          <cell r="F1" t="str">
            <v>Субъект РФ (территрия)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XIV Международный юношеский командный турнир по борьбе самбо "Победа", среди юношей 1998-99 г.р.</v>
          </cell>
        </row>
        <row r="3">
          <cell r="A3" t="str">
            <v>02 - 05 мая 2014 года                                  г. Санкт-Петербург, Д/с "Юбилейный"</v>
          </cell>
        </row>
        <row r="11">
          <cell r="A11" t="str">
            <v>Гл. судья, судья МК</v>
          </cell>
          <cell r="G11" t="str">
            <v>Бабоян Р.М.</v>
          </cell>
        </row>
        <row r="12">
          <cell r="G12" t="str">
            <v>/г. Армавир/</v>
          </cell>
        </row>
        <row r="13">
          <cell r="A13" t="str">
            <v>Гл. секретарь, судья ВК</v>
          </cell>
          <cell r="G13" t="str">
            <v>Дроков А.Н.</v>
          </cell>
        </row>
        <row r="14">
          <cell r="G14" t="str">
            <v>/г. Москва/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M46"/>
  <sheetViews>
    <sheetView tabSelected="1" workbookViewId="0">
      <selection activeCell="N5" sqref="N5"/>
    </sheetView>
  </sheetViews>
  <sheetFormatPr defaultRowHeight="12.75"/>
  <cols>
    <col min="1" max="1" width="5.140625" customWidth="1"/>
    <col min="2" max="2" width="20.7109375" customWidth="1"/>
    <col min="3" max="7" width="6.7109375" customWidth="1"/>
    <col min="8" max="8" width="6.28515625" customWidth="1"/>
    <col min="9" max="9" width="5.85546875" customWidth="1"/>
    <col min="10" max="10" width="17.7109375" customWidth="1"/>
    <col min="11" max="11" width="8.7109375" customWidth="1"/>
  </cols>
  <sheetData>
    <row r="1" spans="1:13" ht="37.5" customHeight="1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6"/>
      <c r="M1" s="22"/>
    </row>
    <row r="2" spans="1:13" ht="27" customHeight="1">
      <c r="A2" s="47" t="s">
        <v>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5"/>
      <c r="M2" s="25"/>
    </row>
    <row r="3" spans="1:13" ht="31.5" customHeight="1">
      <c r="A3" s="48" t="str">
        <f>HYPERLINK([2]реквизиты!$A$2)</f>
        <v>XIV Международный юношеский командный турнир по борьбе самбо "Победа", среди юношей 1998-99 г.р.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23"/>
      <c r="M3" s="24"/>
    </row>
    <row r="4" spans="1:13" ht="24.75" customHeight="1" thickBot="1">
      <c r="A4" s="47" t="str">
        <f>HYPERLINK([2]реквизиты!$A$3)</f>
        <v>02 - 05 мая 2014 года                                  г. Санкт-Петербург, Д/с "Юбилейный"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3" ht="18.75" customHeight="1" thickBot="1">
      <c r="A5" s="56" t="s">
        <v>0</v>
      </c>
      <c r="B5" s="56" t="s">
        <v>24</v>
      </c>
      <c r="C5" s="58" t="s">
        <v>3</v>
      </c>
      <c r="D5" s="59"/>
      <c r="E5" s="60"/>
      <c r="F5" s="56" t="s">
        <v>4</v>
      </c>
      <c r="G5" s="56" t="s">
        <v>5</v>
      </c>
      <c r="I5" s="63" t="s">
        <v>0</v>
      </c>
      <c r="J5" s="56" t="s">
        <v>24</v>
      </c>
      <c r="K5" s="54" t="s">
        <v>25</v>
      </c>
    </row>
    <row r="6" spans="1:13" ht="15" customHeight="1" thickBot="1">
      <c r="A6" s="57"/>
      <c r="B6" s="57"/>
      <c r="C6" s="19">
        <v>1</v>
      </c>
      <c r="D6" s="20">
        <v>2</v>
      </c>
      <c r="E6" s="21">
        <v>3</v>
      </c>
      <c r="F6" s="57"/>
      <c r="G6" s="57"/>
      <c r="I6" s="64"/>
      <c r="J6" s="57"/>
      <c r="K6" s="55"/>
    </row>
    <row r="7" spans="1:13" ht="15" customHeight="1">
      <c r="A7" s="87">
        <v>1</v>
      </c>
      <c r="B7" s="88" t="str">
        <f>VLOOKUP(A7,пр.взвешивания!B6:C17,2,FALSE)</f>
        <v>Приднестровская Молдавская Республика</v>
      </c>
      <c r="C7" s="31"/>
      <c r="D7" s="42" t="s">
        <v>32</v>
      </c>
      <c r="E7" s="43" t="s">
        <v>34</v>
      </c>
      <c r="F7" s="80" t="s">
        <v>32</v>
      </c>
      <c r="G7" s="65">
        <v>2</v>
      </c>
      <c r="I7" s="50">
        <v>3</v>
      </c>
      <c r="J7" s="52" t="str">
        <f>VLOOKUP(I7,пр.взвешивания!B6:C17,2,FALSE)</f>
        <v>Латвия</v>
      </c>
      <c r="K7" s="61">
        <v>1</v>
      </c>
    </row>
    <row r="8" spans="1:13" ht="15" customHeight="1">
      <c r="A8" s="75"/>
      <c r="B8" s="89"/>
      <c r="C8" s="32"/>
      <c r="D8" s="33" t="s">
        <v>33</v>
      </c>
      <c r="E8" s="34" t="s">
        <v>36</v>
      </c>
      <c r="F8" s="81"/>
      <c r="G8" s="66"/>
      <c r="I8" s="51"/>
      <c r="J8" s="53"/>
      <c r="K8" s="62"/>
    </row>
    <row r="9" spans="1:13" ht="15" customHeight="1">
      <c r="A9" s="75">
        <v>2</v>
      </c>
      <c r="B9" s="76" t="str">
        <f>VLOOKUP(A9,пр.взвешивания!B8:C19,2,FALSE)</f>
        <v>Финляндия</v>
      </c>
      <c r="C9" s="45" t="s">
        <v>34</v>
      </c>
      <c r="D9" s="41"/>
      <c r="E9" s="44" t="s">
        <v>34</v>
      </c>
      <c r="F9" s="78">
        <f>SUM(круги!G7+круги!G16+круги!G21)</f>
        <v>0</v>
      </c>
      <c r="G9" s="66">
        <v>3</v>
      </c>
      <c r="I9" s="74">
        <v>1</v>
      </c>
      <c r="J9" s="151" t="str">
        <f>VLOOKUP(I9,пр.взвешивания!B6:C17,2,FALSE)</f>
        <v>Приднестровская Молдавская Республика</v>
      </c>
      <c r="K9" s="67">
        <v>2</v>
      </c>
    </row>
    <row r="10" spans="1:13" ht="15" customHeight="1" thickBot="1">
      <c r="A10" s="75"/>
      <c r="B10" s="77"/>
      <c r="C10" s="35" t="s">
        <v>35</v>
      </c>
      <c r="D10" s="36"/>
      <c r="E10" s="35" t="s">
        <v>35</v>
      </c>
      <c r="F10" s="82"/>
      <c r="G10" s="66"/>
      <c r="I10" s="74"/>
      <c r="J10" s="151"/>
      <c r="K10" s="67"/>
    </row>
    <row r="11" spans="1:13" ht="15" customHeight="1">
      <c r="A11" s="75">
        <v>3</v>
      </c>
      <c r="B11" s="84" t="str">
        <f>VLOOKUP(A11,пр.взвешивания!B10:C21,2,FALSE)</f>
        <v>Латвия</v>
      </c>
      <c r="C11" s="46" t="s">
        <v>32</v>
      </c>
      <c r="D11" s="42" t="s">
        <v>32</v>
      </c>
      <c r="E11" s="37"/>
      <c r="F11" s="78">
        <v>2</v>
      </c>
      <c r="G11" s="66">
        <v>1</v>
      </c>
      <c r="I11" s="70">
        <v>2</v>
      </c>
      <c r="J11" s="72" t="str">
        <f>VLOOKUP(I11,пр.взвешивания!B6:C17,2,FALSE)</f>
        <v>Финляндия</v>
      </c>
      <c r="K11" s="68">
        <v>3</v>
      </c>
    </row>
    <row r="12" spans="1:13" ht="15" customHeight="1" thickBot="1">
      <c r="A12" s="83"/>
      <c r="B12" s="85"/>
      <c r="C12" s="38" t="s">
        <v>37</v>
      </c>
      <c r="D12" s="39" t="s">
        <v>33</v>
      </c>
      <c r="E12" s="40"/>
      <c r="F12" s="79"/>
      <c r="G12" s="86"/>
      <c r="I12" s="71"/>
      <c r="J12" s="73"/>
      <c r="K12" s="69"/>
    </row>
    <row r="13" spans="1:13" ht="36.75" customHeight="1">
      <c r="A13" s="4"/>
      <c r="B13" s="4"/>
      <c r="C13" s="15"/>
      <c r="D13" s="15"/>
      <c r="E13" s="15"/>
      <c r="F13" s="4"/>
    </row>
    <row r="14" spans="1:13" ht="15.75">
      <c r="A14" s="13" t="str">
        <f>HYPERLINK([2]реквизиты!$A$11)</f>
        <v>Гл. судья, судья МК</v>
      </c>
      <c r="B14" s="8"/>
      <c r="C14" s="11"/>
      <c r="D14" s="11"/>
      <c r="E14" s="11"/>
      <c r="F14" s="27"/>
      <c r="G14" s="11"/>
      <c r="H14" s="11"/>
      <c r="I14" s="11"/>
      <c r="J14" s="13" t="str">
        <f>HYPERLINK([2]реквизиты!$G$11)</f>
        <v>Бабоян Р.М.</v>
      </c>
    </row>
    <row r="15" spans="1:13" ht="15.75">
      <c r="A15" s="8"/>
      <c r="B15" s="8"/>
      <c r="C15" s="28"/>
      <c r="D15" s="28"/>
      <c r="E15" s="28"/>
      <c r="F15" s="29"/>
      <c r="G15" s="28"/>
      <c r="H15" s="28"/>
      <c r="I15" s="28"/>
      <c r="J15" s="13" t="str">
        <f>HYPERLINK([2]реквизиты!$G$12)</f>
        <v>/г. Армавир/</v>
      </c>
    </row>
    <row r="16" spans="1:13">
      <c r="A16" s="11"/>
      <c r="B16" s="11"/>
      <c r="C16" s="17"/>
      <c r="D16" s="17"/>
      <c r="E16" s="17"/>
      <c r="F16" s="17"/>
      <c r="G16" s="17"/>
      <c r="H16" s="17"/>
      <c r="I16" s="17"/>
      <c r="J16" s="11"/>
    </row>
    <row r="17" spans="1:10" ht="15.75">
      <c r="A17" s="13" t="str">
        <f>HYPERLINK([2]реквизиты!$A$13)</f>
        <v>Гл. секретарь, судья ВК</v>
      </c>
      <c r="B17" s="8"/>
      <c r="C17" s="30"/>
      <c r="D17" s="30"/>
      <c r="E17" s="30"/>
      <c r="F17" s="30"/>
      <c r="G17" s="30"/>
      <c r="H17" s="30"/>
      <c r="I17" s="30"/>
      <c r="J17" s="13" t="str">
        <f>HYPERLINK([2]реквизиты!$G$13)</f>
        <v>Дроков А.Н.</v>
      </c>
    </row>
    <row r="18" spans="1:10">
      <c r="A18" s="11"/>
      <c r="B18" s="11"/>
      <c r="C18" s="11"/>
      <c r="D18" s="11"/>
      <c r="E18" s="11"/>
      <c r="F18" s="11"/>
      <c r="G18" s="11"/>
      <c r="H18" s="11"/>
      <c r="I18" s="11"/>
      <c r="J18" s="13" t="str">
        <f>HYPERLINK([2]реквизиты!$G$14)</f>
        <v>/г. Москва/</v>
      </c>
    </row>
    <row r="19" spans="1:10">
      <c r="A19" s="4"/>
      <c r="B19" s="4"/>
      <c r="C19" s="4"/>
      <c r="D19" s="4"/>
      <c r="E19" s="4"/>
      <c r="F19" s="4"/>
    </row>
    <row r="20" spans="1:10">
      <c r="A20" s="4"/>
      <c r="B20" s="4"/>
      <c r="C20" s="4"/>
      <c r="D20" s="4"/>
      <c r="E20" s="4"/>
      <c r="F20" s="4"/>
    </row>
    <row r="21" spans="1:10">
      <c r="A21" s="4"/>
      <c r="B21" s="4"/>
      <c r="C21" s="4"/>
      <c r="D21" s="4"/>
      <c r="E21" s="4"/>
      <c r="F21" s="4"/>
    </row>
    <row r="22" spans="1:10">
      <c r="A22" s="4"/>
      <c r="B22" s="4"/>
      <c r="C22" s="4"/>
      <c r="D22" s="4"/>
      <c r="E22" s="4"/>
      <c r="F22" s="4"/>
    </row>
    <row r="23" spans="1:10">
      <c r="A23" s="4"/>
      <c r="B23" s="4"/>
      <c r="C23" s="4"/>
      <c r="D23" s="4"/>
      <c r="E23" s="4"/>
      <c r="F23" s="4"/>
    </row>
    <row r="24" spans="1:10" ht="35.25" customHeight="1">
      <c r="A24" s="4"/>
      <c r="B24" s="4"/>
      <c r="C24" s="4"/>
      <c r="D24" s="4"/>
      <c r="E24" s="4"/>
      <c r="F24" s="4"/>
    </row>
    <row r="25" spans="1:10">
      <c r="A25" s="4"/>
      <c r="B25" s="4"/>
      <c r="C25" s="4"/>
      <c r="D25" s="4"/>
      <c r="E25" s="4"/>
      <c r="F25" s="4"/>
    </row>
    <row r="26" spans="1:10">
      <c r="A26" s="4"/>
      <c r="B26" s="4"/>
      <c r="C26" s="4"/>
      <c r="D26" s="4"/>
      <c r="E26" s="4"/>
      <c r="F26" s="4"/>
    </row>
    <row r="27" spans="1:10">
      <c r="A27" s="4"/>
      <c r="B27" s="4"/>
      <c r="C27" s="4"/>
      <c r="D27" s="4"/>
      <c r="E27" s="4"/>
      <c r="F27" s="4"/>
    </row>
    <row r="28" spans="1:10">
      <c r="A28" s="4"/>
      <c r="B28" s="4"/>
      <c r="C28" s="4"/>
      <c r="D28" s="4"/>
      <c r="E28" s="4"/>
      <c r="F28" s="4"/>
    </row>
    <row r="29" spans="1:10">
      <c r="A29" s="4"/>
      <c r="B29" s="4"/>
      <c r="C29" s="4"/>
      <c r="D29" s="4"/>
      <c r="E29" s="4"/>
      <c r="F29" s="4"/>
    </row>
    <row r="30" spans="1:10">
      <c r="A30" s="4"/>
      <c r="B30" s="4"/>
      <c r="C30" s="4"/>
      <c r="D30" s="4"/>
      <c r="E30" s="4"/>
      <c r="F30" s="4"/>
    </row>
    <row r="31" spans="1:10">
      <c r="A31" s="4"/>
      <c r="B31" s="4"/>
      <c r="C31" s="4"/>
      <c r="D31" s="4"/>
      <c r="E31" s="4"/>
      <c r="F31" s="4"/>
    </row>
    <row r="32" spans="1:10">
      <c r="A32" s="4"/>
      <c r="B32" s="4"/>
      <c r="C32" s="4"/>
      <c r="D32" s="4"/>
      <c r="E32" s="4"/>
      <c r="F32" s="4"/>
    </row>
    <row r="33" spans="1:7">
      <c r="A33" s="4"/>
      <c r="B33" s="4"/>
      <c r="C33" s="4"/>
      <c r="D33" s="4"/>
      <c r="E33" s="4"/>
      <c r="F33" s="4"/>
    </row>
    <row r="34" spans="1:7">
      <c r="A34" s="4"/>
      <c r="B34" s="4"/>
      <c r="C34" s="4"/>
      <c r="D34" s="4"/>
      <c r="E34" s="4"/>
      <c r="F34" s="4"/>
    </row>
    <row r="35" spans="1:7">
      <c r="A35" s="4"/>
      <c r="B35" s="4"/>
      <c r="C35" s="4"/>
      <c r="D35" s="4"/>
      <c r="E35" s="4"/>
      <c r="F35" s="4"/>
    </row>
    <row r="36" spans="1:7">
      <c r="A36" s="4"/>
      <c r="B36" s="4"/>
      <c r="C36" s="4"/>
      <c r="D36" s="4"/>
      <c r="E36" s="4"/>
      <c r="F36" s="4"/>
    </row>
    <row r="37" spans="1:7">
      <c r="A37" s="4"/>
      <c r="B37" s="4"/>
      <c r="C37" s="4"/>
      <c r="D37" s="4"/>
      <c r="E37" s="4"/>
      <c r="F37" s="4"/>
    </row>
    <row r="38" spans="1:7">
      <c r="A38" s="4"/>
      <c r="B38" s="4"/>
      <c r="C38" s="4"/>
      <c r="D38" s="4"/>
      <c r="E38" s="4"/>
      <c r="F38" s="4"/>
    </row>
    <row r="39" spans="1:7">
      <c r="A39" s="4"/>
      <c r="B39" s="4"/>
      <c r="C39" s="4"/>
      <c r="D39" s="4"/>
      <c r="E39" s="4"/>
      <c r="F39" s="4"/>
    </row>
    <row r="40" spans="1:7">
      <c r="A40" s="4"/>
      <c r="B40" s="4"/>
      <c r="C40" s="4"/>
      <c r="D40" s="4"/>
      <c r="E40" s="4"/>
      <c r="F40" s="4"/>
    </row>
    <row r="41" spans="1:7">
      <c r="A41" s="4"/>
      <c r="B41" s="4"/>
      <c r="C41" s="4"/>
      <c r="D41" s="4"/>
      <c r="E41" s="4"/>
      <c r="F41" s="4"/>
    </row>
    <row r="42" spans="1:7">
      <c r="A42" s="4"/>
      <c r="B42" s="4"/>
      <c r="C42" s="4"/>
      <c r="D42" s="4"/>
      <c r="E42" s="4"/>
      <c r="F42" s="4"/>
    </row>
    <row r="43" spans="1:7">
      <c r="A43" s="4"/>
      <c r="B43" s="4"/>
      <c r="C43" s="4"/>
      <c r="D43" s="4"/>
      <c r="E43" s="4"/>
      <c r="F43" s="4"/>
    </row>
    <row r="44" spans="1:7">
      <c r="A44" s="4"/>
      <c r="B44" s="4"/>
      <c r="C44" s="4"/>
      <c r="D44" s="4"/>
      <c r="E44" s="4"/>
      <c r="F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</sheetData>
  <mergeCells count="33">
    <mergeCell ref="A9:A10"/>
    <mergeCell ref="B9:B10"/>
    <mergeCell ref="F11:F12"/>
    <mergeCell ref="G9:G10"/>
    <mergeCell ref="F7:F8"/>
    <mergeCell ref="F9:F10"/>
    <mergeCell ref="A11:A12"/>
    <mergeCell ref="B11:B12"/>
    <mergeCell ref="G11:G12"/>
    <mergeCell ref="A7:A8"/>
    <mergeCell ref="B7:B8"/>
    <mergeCell ref="K9:K10"/>
    <mergeCell ref="K11:K12"/>
    <mergeCell ref="I11:I12"/>
    <mergeCell ref="J11:J12"/>
    <mergeCell ref="I9:I10"/>
    <mergeCell ref="J9:J10"/>
    <mergeCell ref="A4:K4"/>
    <mergeCell ref="A3:K3"/>
    <mergeCell ref="A2:K2"/>
    <mergeCell ref="A1:K1"/>
    <mergeCell ref="I7:I8"/>
    <mergeCell ref="J7:J8"/>
    <mergeCell ref="K5:K6"/>
    <mergeCell ref="A5:A6"/>
    <mergeCell ref="B5:B6"/>
    <mergeCell ref="C5:E5"/>
    <mergeCell ref="F5:F6"/>
    <mergeCell ref="K7:K8"/>
    <mergeCell ref="I5:I6"/>
    <mergeCell ref="J5:J6"/>
    <mergeCell ref="G5:G6"/>
    <mergeCell ref="G7:G8"/>
  </mergeCells>
  <phoneticPr fontId="0" type="noConversion"/>
  <printOptions horizontalCentered="1" verticalCentered="1"/>
  <pageMargins left="0" right="0" top="0.23622047244094491" bottom="0.19685039370078741" header="0.23622047244094491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2:D42"/>
  <sheetViews>
    <sheetView topLeftCell="A24" workbookViewId="0">
      <selection activeCell="C4" sqref="C4:C29"/>
    </sheetView>
  </sheetViews>
  <sheetFormatPr defaultRowHeight="12.75"/>
  <cols>
    <col min="1" max="1" width="5.5703125" customWidth="1"/>
    <col min="3" max="3" width="31" customWidth="1"/>
    <col min="4" max="4" width="31.5703125" customWidth="1"/>
  </cols>
  <sheetData>
    <row r="2" spans="1:4" ht="27" customHeight="1">
      <c r="C2" s="9" t="s">
        <v>16</v>
      </c>
    </row>
    <row r="3" spans="1:4" ht="39.75" customHeight="1">
      <c r="C3" s="10" t="s">
        <v>17</v>
      </c>
    </row>
    <row r="4" spans="1:4" ht="12.75" customHeight="1">
      <c r="A4" s="90" t="s">
        <v>18</v>
      </c>
      <c r="B4" s="90" t="s">
        <v>0</v>
      </c>
      <c r="C4" s="92" t="s">
        <v>24</v>
      </c>
      <c r="D4" s="90" t="s">
        <v>10</v>
      </c>
    </row>
    <row r="5" spans="1:4">
      <c r="A5" s="91"/>
      <c r="B5" s="91"/>
      <c r="C5" s="93"/>
      <c r="D5" s="91"/>
    </row>
    <row r="6" spans="1:4">
      <c r="A6" s="97"/>
      <c r="B6" s="95"/>
      <c r="C6" s="96" t="e">
        <f>VLOOKUP(B6,пр.взвешивания!B6:C17,2,FALSE)</f>
        <v>#N/A</v>
      </c>
      <c r="D6" s="98"/>
    </row>
    <row r="7" spans="1:4">
      <c r="A7" s="97"/>
      <c r="B7" s="90"/>
      <c r="C7" s="96"/>
      <c r="D7" s="98"/>
    </row>
    <row r="8" spans="1:4">
      <c r="A8" s="94"/>
      <c r="B8" s="95"/>
      <c r="C8" s="96" t="e">
        <f>VLOOKUP(B8,пр.взвешивания!B8:C17,2,FALSE)</f>
        <v>#N/A</v>
      </c>
      <c r="D8" s="90"/>
    </row>
    <row r="9" spans="1:4">
      <c r="A9" s="94"/>
      <c r="B9" s="90"/>
      <c r="C9" s="96"/>
      <c r="D9" s="90"/>
    </row>
    <row r="10" spans="1:4" ht="24.95" customHeight="1">
      <c r="C10" s="11" t="s">
        <v>19</v>
      </c>
    </row>
    <row r="11" spans="1:4" ht="24.95" customHeight="1">
      <c r="C11" s="18" t="s">
        <v>6</v>
      </c>
      <c r="D11" s="12"/>
    </row>
    <row r="12" spans="1:4" ht="24.95" customHeight="1">
      <c r="C12" s="18" t="s">
        <v>7</v>
      </c>
      <c r="D12" s="12"/>
    </row>
    <row r="13" spans="1:4" ht="24.95" customHeight="1"/>
    <row r="14" spans="1:4" ht="24.95" customHeight="1"/>
    <row r="15" spans="1:4">
      <c r="C15" s="10" t="s">
        <v>17</v>
      </c>
    </row>
    <row r="16" spans="1:4" ht="12.75" customHeight="1">
      <c r="A16" s="90" t="s">
        <v>18</v>
      </c>
      <c r="B16" s="90" t="s">
        <v>0</v>
      </c>
      <c r="C16" s="92" t="s">
        <v>24</v>
      </c>
      <c r="D16" s="90" t="s">
        <v>10</v>
      </c>
    </row>
    <row r="17" spans="1:4">
      <c r="A17" s="91"/>
      <c r="B17" s="91"/>
      <c r="C17" s="93"/>
      <c r="D17" s="91"/>
    </row>
    <row r="18" spans="1:4">
      <c r="A18" s="97"/>
      <c r="B18" s="95"/>
      <c r="C18" s="96" t="e">
        <f>VLOOKUP(B18,пр.взвешивания!B6:C17,2,FALSE)</f>
        <v>#N/A</v>
      </c>
      <c r="D18" s="98"/>
    </row>
    <row r="19" spans="1:4">
      <c r="A19" s="97"/>
      <c r="B19" s="90"/>
      <c r="C19" s="96"/>
      <c r="D19" s="98"/>
    </row>
    <row r="20" spans="1:4">
      <c r="A20" s="94"/>
      <c r="B20" s="95"/>
      <c r="C20" s="96" t="e">
        <f>VLOOKUP(B20,пр.взвешивания!B6:C17,2,FALSE)</f>
        <v>#N/A</v>
      </c>
      <c r="D20" s="90"/>
    </row>
    <row r="21" spans="1:4">
      <c r="A21" s="94"/>
      <c r="B21" s="90"/>
      <c r="C21" s="96"/>
      <c r="D21" s="90"/>
    </row>
    <row r="22" spans="1:4" ht="24.95" customHeight="1">
      <c r="C22" s="11" t="s">
        <v>19</v>
      </c>
    </row>
    <row r="23" spans="1:4" ht="24.95" customHeight="1">
      <c r="C23" s="18" t="s">
        <v>6</v>
      </c>
      <c r="D23" s="12"/>
    </row>
    <row r="24" spans="1:4" ht="24.95" customHeight="1">
      <c r="C24" s="18" t="s">
        <v>7</v>
      </c>
      <c r="D24" s="12"/>
    </row>
    <row r="25" spans="1:4" ht="24.95" customHeight="1"/>
    <row r="26" spans="1:4" ht="24.95" customHeight="1"/>
    <row r="27" spans="1:4" ht="28.5" customHeight="1">
      <c r="C27" s="9" t="s">
        <v>20</v>
      </c>
    </row>
    <row r="28" spans="1:4" ht="12.75" customHeight="1">
      <c r="A28" s="90" t="s">
        <v>18</v>
      </c>
      <c r="B28" s="99" t="s">
        <v>0</v>
      </c>
      <c r="C28" s="92" t="s">
        <v>24</v>
      </c>
      <c r="D28" s="101" t="s">
        <v>10</v>
      </c>
    </row>
    <row r="29" spans="1:4">
      <c r="A29" s="91"/>
      <c r="B29" s="100"/>
      <c r="C29" s="93"/>
      <c r="D29" s="102"/>
    </row>
    <row r="30" spans="1:4">
      <c r="A30" s="97"/>
      <c r="B30" s="90"/>
      <c r="C30" s="103" t="e">
        <f>VLOOKUP(B30,пр.взвешивания!B6:C17,2,FALSE)</f>
        <v>#N/A</v>
      </c>
      <c r="D30" s="98"/>
    </row>
    <row r="31" spans="1:4">
      <c r="A31" s="97"/>
      <c r="B31" s="90"/>
      <c r="C31" s="96"/>
      <c r="D31" s="98"/>
    </row>
    <row r="32" spans="1:4">
      <c r="A32" s="94"/>
      <c r="B32" s="90"/>
      <c r="C32" s="96" t="e">
        <f>VLOOKUP(B32,пр.взвешивания!B6:C17,2,FALSE)</f>
        <v>#N/A</v>
      </c>
      <c r="D32" s="90"/>
    </row>
    <row r="33" spans="1:4">
      <c r="A33" s="94"/>
      <c r="B33" s="90"/>
      <c r="C33" s="96"/>
      <c r="D33" s="90"/>
    </row>
    <row r="34" spans="1:4" ht="24.95" customHeight="1">
      <c r="C34" s="11" t="s">
        <v>19</v>
      </c>
    </row>
    <row r="35" spans="1:4" ht="24.95" customHeight="1">
      <c r="C35" s="18" t="s">
        <v>6</v>
      </c>
      <c r="D35" s="12"/>
    </row>
    <row r="36" spans="1:4" ht="24.95" customHeight="1">
      <c r="C36" s="18" t="s">
        <v>7</v>
      </c>
      <c r="D36" s="12"/>
    </row>
    <row r="37" spans="1:4" ht="24.95" customHeight="1"/>
    <row r="38" spans="1:4" ht="24.95" customHeight="1"/>
    <row r="39" spans="1:4" ht="24.95" customHeight="1"/>
    <row r="40" spans="1:4" ht="24.95" customHeight="1"/>
    <row r="41" spans="1:4" ht="24.95" customHeight="1"/>
    <row r="42" spans="1:4" ht="24.95" customHeight="1"/>
  </sheetData>
  <mergeCells count="36">
    <mergeCell ref="A32:A33"/>
    <mergeCell ref="B32:B33"/>
    <mergeCell ref="C32:C33"/>
    <mergeCell ref="D32:D33"/>
    <mergeCell ref="A30:A31"/>
    <mergeCell ref="B30:B31"/>
    <mergeCell ref="C30:C31"/>
    <mergeCell ref="D30:D31"/>
    <mergeCell ref="A28:A29"/>
    <mergeCell ref="B28:B29"/>
    <mergeCell ref="C28:C29"/>
    <mergeCell ref="D28:D29"/>
    <mergeCell ref="A20:A21"/>
    <mergeCell ref="B20:B21"/>
    <mergeCell ref="C20:C21"/>
    <mergeCell ref="D20:D21"/>
    <mergeCell ref="A18:A19"/>
    <mergeCell ref="B18:B19"/>
    <mergeCell ref="C18:C19"/>
    <mergeCell ref="D18:D19"/>
    <mergeCell ref="A16:A17"/>
    <mergeCell ref="B16:B17"/>
    <mergeCell ref="C16:C17"/>
    <mergeCell ref="D16:D17"/>
    <mergeCell ref="A4:A5"/>
    <mergeCell ref="B4:B5"/>
    <mergeCell ref="C4:C5"/>
    <mergeCell ref="D4:D5"/>
    <mergeCell ref="A8:A9"/>
    <mergeCell ref="B8:B9"/>
    <mergeCell ref="C8:C9"/>
    <mergeCell ref="D8:D9"/>
    <mergeCell ref="A6:A7"/>
    <mergeCell ref="B6:B7"/>
    <mergeCell ref="C6:C7"/>
    <mergeCell ref="D6:D7"/>
  </mergeCells>
  <phoneticPr fontId="9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D90"/>
  <sheetViews>
    <sheetView workbookViewId="0">
      <selection activeCell="E16" sqref="E16"/>
    </sheetView>
  </sheetViews>
  <sheetFormatPr defaultRowHeight="12.75"/>
  <cols>
    <col min="1" max="1" width="5.85546875" customWidth="1"/>
    <col min="2" max="2" width="6.5703125" customWidth="1"/>
    <col min="3" max="3" width="66" customWidth="1"/>
  </cols>
  <sheetData>
    <row r="1" spans="1:3" ht="36.75" customHeight="1">
      <c r="A1" s="104" t="s">
        <v>27</v>
      </c>
      <c r="B1" s="104"/>
      <c r="C1" s="104"/>
    </row>
    <row r="2" spans="1:3" ht="20.25" customHeight="1"/>
    <row r="3" spans="1:3" ht="13.5" thickBot="1"/>
    <row r="4" spans="1:3" ht="12.75" customHeight="1">
      <c r="A4" s="114" t="s">
        <v>15</v>
      </c>
      <c r="B4" s="116" t="s">
        <v>0</v>
      </c>
      <c r="C4" s="118" t="s">
        <v>24</v>
      </c>
    </row>
    <row r="5" spans="1:3" ht="13.5" thickBot="1">
      <c r="A5" s="115"/>
      <c r="B5" s="117"/>
      <c r="C5" s="119"/>
    </row>
    <row r="6" spans="1:3" ht="12.75" customHeight="1">
      <c r="A6" s="120">
        <v>1</v>
      </c>
      <c r="B6" s="113">
        <v>1</v>
      </c>
      <c r="C6" s="121" t="s">
        <v>28</v>
      </c>
    </row>
    <row r="7" spans="1:3">
      <c r="A7" s="107"/>
      <c r="B7" s="109"/>
      <c r="C7" s="111"/>
    </row>
    <row r="8" spans="1:3">
      <c r="A8" s="107">
        <v>2</v>
      </c>
      <c r="B8" s="109">
        <v>2</v>
      </c>
      <c r="C8" s="111" t="s">
        <v>29</v>
      </c>
    </row>
    <row r="9" spans="1:3">
      <c r="A9" s="107"/>
      <c r="B9" s="109"/>
      <c r="C9" s="111"/>
    </row>
    <row r="10" spans="1:3">
      <c r="A10" s="107">
        <v>3</v>
      </c>
      <c r="B10" s="109">
        <v>3</v>
      </c>
      <c r="C10" s="111" t="s">
        <v>30</v>
      </c>
    </row>
    <row r="11" spans="1:3">
      <c r="A11" s="107"/>
      <c r="B11" s="109"/>
      <c r="C11" s="111"/>
    </row>
    <row r="12" spans="1:3">
      <c r="A12" s="107">
        <v>4</v>
      </c>
      <c r="B12" s="109">
        <v>4</v>
      </c>
      <c r="C12" s="111"/>
    </row>
    <row r="13" spans="1:3">
      <c r="A13" s="107"/>
      <c r="B13" s="109"/>
      <c r="C13" s="111"/>
    </row>
    <row r="14" spans="1:3">
      <c r="A14" s="107">
        <v>5</v>
      </c>
      <c r="B14" s="109">
        <v>5</v>
      </c>
      <c r="C14" s="111"/>
    </row>
    <row r="15" spans="1:3">
      <c r="A15" s="107"/>
      <c r="B15" s="109"/>
      <c r="C15" s="111"/>
    </row>
    <row r="16" spans="1:3">
      <c r="A16" s="107">
        <v>6</v>
      </c>
      <c r="B16" s="109">
        <v>6</v>
      </c>
      <c r="C16" s="111"/>
    </row>
    <row r="17" spans="1:4" ht="13.5" thickBot="1">
      <c r="A17" s="108"/>
      <c r="B17" s="110"/>
      <c r="C17" s="112"/>
    </row>
    <row r="18" spans="1:4" ht="12.75" customHeight="1">
      <c r="A18" s="105"/>
      <c r="B18" s="106"/>
      <c r="C18" s="106"/>
      <c r="D18" s="1"/>
    </row>
    <row r="19" spans="1:4">
      <c r="A19" s="105"/>
      <c r="B19" s="106"/>
      <c r="C19" s="106"/>
      <c r="D19" s="1"/>
    </row>
    <row r="20" spans="1:4">
      <c r="A20" s="105"/>
      <c r="B20" s="105"/>
      <c r="C20" s="105"/>
      <c r="D20" s="1"/>
    </row>
    <row r="21" spans="1:4">
      <c r="A21" s="105"/>
      <c r="B21" s="105"/>
      <c r="C21" s="105"/>
      <c r="D21" s="1"/>
    </row>
    <row r="22" spans="1:4">
      <c r="A22" s="105"/>
      <c r="B22" s="105"/>
      <c r="C22" s="105"/>
      <c r="D22" s="1"/>
    </row>
    <row r="23" spans="1:4">
      <c r="A23" s="105"/>
      <c r="B23" s="105"/>
      <c r="C23" s="105"/>
      <c r="D23" s="1"/>
    </row>
    <row r="24" spans="1:4">
      <c r="A24" s="105"/>
      <c r="B24" s="105"/>
      <c r="C24" s="105"/>
      <c r="D24" s="1"/>
    </row>
    <row r="25" spans="1:4">
      <c r="A25" s="105"/>
      <c r="B25" s="105"/>
      <c r="C25" s="105"/>
      <c r="D25" s="1"/>
    </row>
    <row r="26" spans="1:4">
      <c r="A26" s="105"/>
      <c r="B26" s="105"/>
      <c r="C26" s="105"/>
      <c r="D26" s="1"/>
    </row>
    <row r="27" spans="1:4">
      <c r="A27" s="105"/>
      <c r="B27" s="105"/>
      <c r="C27" s="105"/>
      <c r="D27" s="1"/>
    </row>
    <row r="28" spans="1:4">
      <c r="A28" s="105"/>
      <c r="B28" s="105"/>
      <c r="C28" s="105"/>
      <c r="D28" s="1"/>
    </row>
    <row r="29" spans="1:4">
      <c r="A29" s="105"/>
      <c r="B29" s="105"/>
      <c r="C29" s="105"/>
      <c r="D29" s="1"/>
    </row>
    <row r="30" spans="1:4">
      <c r="A30" s="105"/>
      <c r="B30" s="105"/>
      <c r="C30" s="105"/>
      <c r="D30" s="1"/>
    </row>
    <row r="31" spans="1:4">
      <c r="A31" s="105"/>
      <c r="B31" s="105"/>
      <c r="C31" s="105"/>
      <c r="D31" s="1"/>
    </row>
    <row r="32" spans="1:4">
      <c r="A32" s="105"/>
      <c r="B32" s="105"/>
      <c r="C32" s="105"/>
      <c r="D32" s="1"/>
    </row>
    <row r="33" spans="1:4">
      <c r="A33" s="105"/>
      <c r="B33" s="105"/>
      <c r="C33" s="105"/>
      <c r="D33" s="1"/>
    </row>
    <row r="34" spans="1:4">
      <c r="A34" s="105"/>
      <c r="B34" s="105"/>
      <c r="C34" s="105"/>
      <c r="D34" s="1"/>
    </row>
    <row r="35" spans="1:4">
      <c r="A35" s="105"/>
      <c r="B35" s="105"/>
      <c r="C35" s="105"/>
      <c r="D35" s="1"/>
    </row>
    <row r="36" spans="1:4">
      <c r="A36" s="105"/>
      <c r="B36" s="105"/>
      <c r="C36" s="105"/>
      <c r="D36" s="1"/>
    </row>
    <row r="37" spans="1:4">
      <c r="A37" s="105"/>
      <c r="B37" s="105"/>
      <c r="C37" s="105"/>
      <c r="D37" s="1"/>
    </row>
    <row r="38" spans="1:4">
      <c r="A38" s="105"/>
      <c r="B38" s="105"/>
      <c r="C38" s="105"/>
      <c r="D38" s="1"/>
    </row>
    <row r="39" spans="1:4">
      <c r="A39" s="105"/>
      <c r="B39" s="105"/>
      <c r="C39" s="105"/>
      <c r="D39" s="1"/>
    </row>
    <row r="40" spans="1:4">
      <c r="A40" s="105"/>
      <c r="B40" s="105"/>
      <c r="C40" s="105"/>
      <c r="D40" s="1"/>
    </row>
    <row r="41" spans="1:4">
      <c r="A41" s="105"/>
      <c r="B41" s="105"/>
      <c r="C41" s="105"/>
      <c r="D41" s="1"/>
    </row>
    <row r="42" spans="1:4">
      <c r="A42" s="105"/>
      <c r="B42" s="105"/>
      <c r="C42" s="105"/>
      <c r="D42" s="1"/>
    </row>
    <row r="43" spans="1:4">
      <c r="A43" s="105"/>
      <c r="B43" s="105"/>
      <c r="C43" s="105"/>
      <c r="D43" s="1"/>
    </row>
    <row r="44" spans="1:4">
      <c r="A44" s="105"/>
      <c r="B44" s="105"/>
      <c r="C44" s="105"/>
      <c r="D44" s="1"/>
    </row>
    <row r="45" spans="1:4">
      <c r="A45" s="105"/>
      <c r="B45" s="105"/>
      <c r="C45" s="105"/>
      <c r="D45" s="1"/>
    </row>
    <row r="46" spans="1:4">
      <c r="A46" s="105"/>
      <c r="B46" s="105"/>
      <c r="C46" s="105"/>
      <c r="D46" s="1"/>
    </row>
    <row r="47" spans="1:4">
      <c r="A47" s="105"/>
      <c r="B47" s="105"/>
      <c r="C47" s="105"/>
      <c r="D47" s="1"/>
    </row>
    <row r="48" spans="1:4">
      <c r="A48" s="105"/>
      <c r="B48" s="105"/>
      <c r="C48" s="105"/>
      <c r="D48" s="1"/>
    </row>
    <row r="49" spans="1:4">
      <c r="A49" s="105"/>
      <c r="B49" s="105"/>
      <c r="C49" s="105"/>
      <c r="D49" s="1"/>
    </row>
    <row r="50" spans="1:4">
      <c r="A50" s="105"/>
      <c r="B50" s="105"/>
      <c r="C50" s="105"/>
      <c r="D50" s="1"/>
    </row>
    <row r="51" spans="1:4">
      <c r="A51" s="105"/>
      <c r="B51" s="105"/>
      <c r="C51" s="105"/>
      <c r="D51" s="1"/>
    </row>
    <row r="52" spans="1:4">
      <c r="A52" s="105"/>
      <c r="B52" s="105"/>
      <c r="C52" s="105"/>
      <c r="D52" s="1"/>
    </row>
    <row r="53" spans="1:4">
      <c r="A53" s="105"/>
      <c r="B53" s="105"/>
      <c r="C53" s="105"/>
      <c r="D53" s="1"/>
    </row>
    <row r="54" spans="1:4">
      <c r="A54" s="105"/>
      <c r="B54" s="105"/>
      <c r="C54" s="105"/>
      <c r="D54" s="1"/>
    </row>
    <row r="55" spans="1:4">
      <c r="A55" s="105"/>
      <c r="B55" s="105"/>
      <c r="C55" s="105"/>
      <c r="D55" s="1"/>
    </row>
    <row r="56" spans="1:4">
      <c r="A56" s="105"/>
      <c r="B56" s="105"/>
      <c r="C56" s="105"/>
      <c r="D56" s="1"/>
    </row>
    <row r="57" spans="1:4">
      <c r="A57" s="105"/>
      <c r="B57" s="105"/>
      <c r="C57" s="105"/>
      <c r="D57" s="1"/>
    </row>
    <row r="58" spans="1:4">
      <c r="A58" s="105"/>
      <c r="B58" s="105"/>
      <c r="C58" s="105"/>
      <c r="D58" s="1"/>
    </row>
    <row r="59" spans="1:4">
      <c r="A59" s="105"/>
      <c r="B59" s="105"/>
      <c r="C59" s="105"/>
      <c r="D59" s="1"/>
    </row>
    <row r="60" spans="1:4">
      <c r="A60" s="105"/>
      <c r="B60" s="105"/>
      <c r="C60" s="105"/>
      <c r="D60" s="1"/>
    </row>
    <row r="61" spans="1:4">
      <c r="A61" s="105"/>
      <c r="B61" s="105"/>
      <c r="C61" s="105"/>
      <c r="D61" s="1"/>
    </row>
    <row r="62" spans="1:4">
      <c r="A62" s="105"/>
      <c r="B62" s="105"/>
      <c r="C62" s="105"/>
      <c r="D62" s="1"/>
    </row>
    <row r="63" spans="1:4">
      <c r="A63" s="105"/>
      <c r="B63" s="105"/>
      <c r="C63" s="105"/>
      <c r="D63" s="1"/>
    </row>
    <row r="64" spans="1:4">
      <c r="A64" s="105"/>
      <c r="B64" s="105"/>
      <c r="C64" s="105"/>
      <c r="D64" s="1"/>
    </row>
    <row r="65" spans="1:4">
      <c r="A65" s="105"/>
      <c r="B65" s="105"/>
      <c r="C65" s="105"/>
      <c r="D65" s="1"/>
    </row>
    <row r="66" spans="1:4">
      <c r="A66" s="105"/>
      <c r="B66" s="105"/>
      <c r="C66" s="105"/>
      <c r="D66" s="1"/>
    </row>
    <row r="67" spans="1:4">
      <c r="A67" s="105"/>
      <c r="B67" s="105"/>
      <c r="C67" s="105"/>
      <c r="D67" s="1"/>
    </row>
    <row r="68" spans="1:4">
      <c r="A68" s="105"/>
      <c r="B68" s="105"/>
      <c r="C68" s="105"/>
      <c r="D68" s="1"/>
    </row>
    <row r="69" spans="1:4">
      <c r="A69" s="105"/>
      <c r="B69" s="105"/>
      <c r="C69" s="105"/>
      <c r="D69" s="1"/>
    </row>
    <row r="70" spans="1:4">
      <c r="A70" s="105"/>
      <c r="B70" s="105"/>
      <c r="C70" s="105"/>
      <c r="D70" s="1"/>
    </row>
    <row r="71" spans="1:4">
      <c r="A71" s="105"/>
      <c r="B71" s="105"/>
      <c r="C71" s="105"/>
      <c r="D71" s="1"/>
    </row>
    <row r="72" spans="1:4">
      <c r="A72" s="105"/>
      <c r="B72" s="105"/>
      <c r="C72" s="105"/>
      <c r="D72" s="1"/>
    </row>
    <row r="73" spans="1:4">
      <c r="A73" s="105"/>
      <c r="B73" s="105"/>
      <c r="C73" s="105"/>
      <c r="D73" s="1"/>
    </row>
    <row r="74" spans="1:4">
      <c r="A74" s="105"/>
      <c r="B74" s="105"/>
      <c r="C74" s="105"/>
      <c r="D74" s="1"/>
    </row>
    <row r="75" spans="1:4">
      <c r="A75" s="105"/>
      <c r="B75" s="105"/>
      <c r="C75" s="105"/>
      <c r="D75" s="1"/>
    </row>
    <row r="76" spans="1:4">
      <c r="A76" s="105"/>
      <c r="B76" s="105"/>
      <c r="C76" s="105"/>
      <c r="D76" s="1"/>
    </row>
    <row r="77" spans="1:4">
      <c r="A77" s="105"/>
      <c r="B77" s="105"/>
      <c r="C77" s="105"/>
      <c r="D77" s="1"/>
    </row>
    <row r="78" spans="1:4">
      <c r="A78" s="105"/>
      <c r="B78" s="105"/>
      <c r="C78" s="105"/>
      <c r="D78" s="1"/>
    </row>
    <row r="79" spans="1:4">
      <c r="A79" s="105"/>
      <c r="B79" s="105"/>
      <c r="C79" s="105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</sheetData>
  <mergeCells count="114">
    <mergeCell ref="A12:A13"/>
    <mergeCell ref="B12:B13"/>
    <mergeCell ref="C12:C13"/>
    <mergeCell ref="B6:B7"/>
    <mergeCell ref="A4:A5"/>
    <mergeCell ref="B4:B5"/>
    <mergeCell ref="C4:C5"/>
    <mergeCell ref="A6:A7"/>
    <mergeCell ref="C6:C7"/>
    <mergeCell ref="A8:A9"/>
    <mergeCell ref="B8:B9"/>
    <mergeCell ref="C10:C11"/>
    <mergeCell ref="A10:A11"/>
    <mergeCell ref="B10:B11"/>
    <mergeCell ref="C8:C9"/>
    <mergeCell ref="A20:A21"/>
    <mergeCell ref="B20:B21"/>
    <mergeCell ref="C20:C21"/>
    <mergeCell ref="A18:A19"/>
    <mergeCell ref="B18:C19"/>
    <mergeCell ref="A16:A17"/>
    <mergeCell ref="B16:B17"/>
    <mergeCell ref="C16:C17"/>
    <mergeCell ref="A14:A15"/>
    <mergeCell ref="B14:B15"/>
    <mergeCell ref="C14:C15"/>
    <mergeCell ref="A26:A27"/>
    <mergeCell ref="B26:B27"/>
    <mergeCell ref="C26:C27"/>
    <mergeCell ref="A24:A25"/>
    <mergeCell ref="B24:B25"/>
    <mergeCell ref="C24:C25"/>
    <mergeCell ref="A22:A23"/>
    <mergeCell ref="B22:B23"/>
    <mergeCell ref="C22:C23"/>
    <mergeCell ref="A32:A33"/>
    <mergeCell ref="B32:B33"/>
    <mergeCell ref="C32:C33"/>
    <mergeCell ref="A30:A31"/>
    <mergeCell ref="B30:B31"/>
    <mergeCell ref="C30:C31"/>
    <mergeCell ref="A28:A29"/>
    <mergeCell ref="B28:B29"/>
    <mergeCell ref="C28:C29"/>
    <mergeCell ref="A38:A39"/>
    <mergeCell ref="B38:B39"/>
    <mergeCell ref="C38:C39"/>
    <mergeCell ref="A36:A37"/>
    <mergeCell ref="B36:B37"/>
    <mergeCell ref="C36:C37"/>
    <mergeCell ref="A34:A35"/>
    <mergeCell ref="B34:B35"/>
    <mergeCell ref="C34:C35"/>
    <mergeCell ref="A44:A45"/>
    <mergeCell ref="B44:B45"/>
    <mergeCell ref="C44:C45"/>
    <mergeCell ref="A42:A43"/>
    <mergeCell ref="B42:B43"/>
    <mergeCell ref="C42:C43"/>
    <mergeCell ref="A40:A41"/>
    <mergeCell ref="B40:B41"/>
    <mergeCell ref="C40:C41"/>
    <mergeCell ref="A50:A51"/>
    <mergeCell ref="B50:B51"/>
    <mergeCell ref="C50:C51"/>
    <mergeCell ref="A48:A49"/>
    <mergeCell ref="B48:B49"/>
    <mergeCell ref="C48:C49"/>
    <mergeCell ref="A46:A47"/>
    <mergeCell ref="B46:B47"/>
    <mergeCell ref="C46:C47"/>
    <mergeCell ref="A56:A57"/>
    <mergeCell ref="B56:B57"/>
    <mergeCell ref="C56:C57"/>
    <mergeCell ref="A54:A55"/>
    <mergeCell ref="B54:B55"/>
    <mergeCell ref="C54:C55"/>
    <mergeCell ref="A52:A53"/>
    <mergeCell ref="B52:B53"/>
    <mergeCell ref="C52:C53"/>
    <mergeCell ref="C64:C65"/>
    <mergeCell ref="A62:A63"/>
    <mergeCell ref="B62:B63"/>
    <mergeCell ref="C62:C63"/>
    <mergeCell ref="A60:A61"/>
    <mergeCell ref="B60:B61"/>
    <mergeCell ref="C60:C61"/>
    <mergeCell ref="A58:A59"/>
    <mergeCell ref="B58:B59"/>
    <mergeCell ref="C58:C59"/>
    <mergeCell ref="A1:C1"/>
    <mergeCell ref="A78:A79"/>
    <mergeCell ref="B78:B79"/>
    <mergeCell ref="C78:C79"/>
    <mergeCell ref="A76:A77"/>
    <mergeCell ref="B76:B77"/>
    <mergeCell ref="C76:C77"/>
    <mergeCell ref="A74:A75"/>
    <mergeCell ref="B74:B75"/>
    <mergeCell ref="C74:C75"/>
    <mergeCell ref="C70:C71"/>
    <mergeCell ref="A70:A71"/>
    <mergeCell ref="B70:B71"/>
    <mergeCell ref="A72:A73"/>
    <mergeCell ref="B72:B73"/>
    <mergeCell ref="C72:C73"/>
    <mergeCell ref="A68:A69"/>
    <mergeCell ref="B68:B69"/>
    <mergeCell ref="C68:C69"/>
    <mergeCell ref="A66:A67"/>
    <mergeCell ref="B66:B67"/>
    <mergeCell ref="C66:C67"/>
    <mergeCell ref="A64:A65"/>
    <mergeCell ref="B64:B65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T98"/>
  <sheetViews>
    <sheetView topLeftCell="A3" workbookViewId="0">
      <selection activeCell="L22" sqref="L22"/>
    </sheetView>
  </sheetViews>
  <sheetFormatPr defaultRowHeight="12.75"/>
  <cols>
    <col min="1" max="1" width="6.85546875" customWidth="1"/>
    <col min="2" max="2" width="21.28515625" customWidth="1"/>
    <col min="3" max="4" width="0" hidden="1" customWidth="1"/>
    <col min="5" max="5" width="24.85546875" hidden="1" customWidth="1"/>
    <col min="6" max="6" width="0" hidden="1" customWidth="1"/>
    <col min="8" max="8" width="0" hidden="1" customWidth="1"/>
    <col min="9" max="9" width="7.85546875" customWidth="1"/>
    <col min="10" max="10" width="18.85546875" customWidth="1"/>
    <col min="12" max="12" width="12" customWidth="1"/>
    <col min="13" max="13" width="25.28515625" customWidth="1"/>
  </cols>
  <sheetData>
    <row r="1" spans="1:20" ht="27" customHeight="1">
      <c r="A1" s="142" t="s">
        <v>21</v>
      </c>
      <c r="B1" s="142"/>
      <c r="C1" s="142"/>
      <c r="D1" s="142"/>
      <c r="E1" s="142"/>
      <c r="F1" s="142"/>
      <c r="G1" s="142"/>
      <c r="H1" s="1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5.5" customHeight="1">
      <c r="A2" s="2" t="s">
        <v>23</v>
      </c>
      <c r="B2" s="2" t="s">
        <v>12</v>
      </c>
      <c r="C2" s="2"/>
      <c r="D2" s="2"/>
      <c r="E2" s="14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>
      <c r="A3" s="90" t="s">
        <v>0</v>
      </c>
      <c r="B3" s="141" t="s">
        <v>24</v>
      </c>
      <c r="C3" s="90" t="s">
        <v>1</v>
      </c>
      <c r="D3" s="90" t="s">
        <v>2</v>
      </c>
      <c r="E3" s="90" t="s">
        <v>8</v>
      </c>
      <c r="F3" s="90" t="s">
        <v>9</v>
      </c>
      <c r="G3" s="90" t="s">
        <v>10</v>
      </c>
      <c r="H3" s="100" t="s">
        <v>11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90"/>
      <c r="B4" s="141"/>
      <c r="C4" s="90"/>
      <c r="D4" s="90"/>
      <c r="E4" s="90"/>
      <c r="F4" s="90"/>
      <c r="G4" s="90"/>
      <c r="H4" s="1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27">
        <v>1</v>
      </c>
      <c r="B5" s="130" t="str">
        <f>VLOOKUP(A5,пр.взвешивания!B6:C17,2,FALSE)</f>
        <v>Приднестровская Молдавская Республика</v>
      </c>
      <c r="C5" s="132" t="e">
        <f>VLOOKUP(B5,пр.взвешивания!C6:C17,2,FALSE)</f>
        <v>#REF!</v>
      </c>
      <c r="D5" s="132" t="e">
        <f>VLOOKUP(C5,пр.взвешивания!#REF!,2,FALSE)</f>
        <v>#REF!</v>
      </c>
      <c r="E5" s="129"/>
      <c r="F5" s="143"/>
      <c r="G5" s="145"/>
      <c r="H5" s="10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90"/>
      <c r="B6" s="131"/>
      <c r="C6" s="133"/>
      <c r="D6" s="133"/>
      <c r="E6" s="133"/>
      <c r="F6" s="144"/>
      <c r="G6" s="98"/>
      <c r="H6" s="1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91">
        <v>2</v>
      </c>
      <c r="B7" s="136" t="str">
        <f>VLOOKUP(A7,пр.взвешивания!B8:C17,2,FALSE)</f>
        <v>Финляндия</v>
      </c>
      <c r="C7" s="138" t="e">
        <f>VLOOKUP(B7,пр.взвешивания!C8:C17,2,FALSE)</f>
        <v>#REF!</v>
      </c>
      <c r="D7" s="138" t="e">
        <f>VLOOKUP(C7,пр.взвешивания!#REF!,2,FALSE)</f>
        <v>#REF!</v>
      </c>
      <c r="E7" s="134"/>
      <c r="F7" s="134"/>
      <c r="G7" s="91"/>
      <c r="H7" s="100"/>
      <c r="I7" s="1"/>
      <c r="J7" s="1"/>
      <c r="K7" s="1"/>
      <c r="L7" s="1"/>
      <c r="M7" s="17"/>
      <c r="N7" s="1"/>
      <c r="O7" s="1"/>
      <c r="P7" s="1"/>
      <c r="Q7" s="1"/>
      <c r="R7" s="1"/>
      <c r="S7" s="1"/>
      <c r="T7" s="1"/>
    </row>
    <row r="8" spans="1:20" ht="13.5" thickBot="1">
      <c r="A8" s="117"/>
      <c r="B8" s="137"/>
      <c r="C8" s="139"/>
      <c r="D8" s="139"/>
      <c r="E8" s="135"/>
      <c r="F8" s="135"/>
      <c r="G8" s="117"/>
      <c r="H8" s="1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26">
        <v>3</v>
      </c>
      <c r="B9" s="130" t="str">
        <f>VLOOKUP(A9,пр.взвешивания!B10:C19,2,FALSE)</f>
        <v>Латвия</v>
      </c>
      <c r="C9" s="138" t="e">
        <f>VLOOKUP(B9,пр.взвешивания!C10:C19,2,FALSE)</f>
        <v>#REF!</v>
      </c>
      <c r="D9" s="138" t="e">
        <f>VLOOKUP(C9,пр.взвешивания!#REF!,2,FALSE)</f>
        <v>#REF!</v>
      </c>
      <c r="E9" s="126" t="s">
        <v>22</v>
      </c>
      <c r="F9" s="128"/>
      <c r="G9" s="126"/>
      <c r="H9" s="12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27"/>
      <c r="B10" s="131"/>
      <c r="C10" s="133"/>
      <c r="D10" s="133"/>
      <c r="E10" s="127"/>
      <c r="F10" s="129"/>
      <c r="G10" s="127"/>
      <c r="H10" s="1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8" customHeight="1">
      <c r="A11" s="3"/>
      <c r="B11" s="2" t="s">
        <v>13</v>
      </c>
      <c r="C11" s="6"/>
      <c r="D11" s="6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90">
        <v>1</v>
      </c>
      <c r="B12" s="136" t="str">
        <f>VLOOKUP(A12,пр.взвешивания!B6:C17,2,FALSE)</f>
        <v>Приднестровская Молдавская Республика</v>
      </c>
      <c r="C12" s="138" t="e">
        <f>VLOOKUP(B12,пр.взвешивания!C6:C17,2,FALSE)</f>
        <v>#REF!</v>
      </c>
      <c r="D12" s="138" t="e">
        <f>VLOOKUP(C12,пр.взвешивания!#REF!,2,FALSE)</f>
        <v>#REF!</v>
      </c>
      <c r="E12" s="133"/>
      <c r="F12" s="134"/>
      <c r="G12" s="98"/>
      <c r="H12" s="10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90"/>
      <c r="B13" s="131"/>
      <c r="C13" s="133"/>
      <c r="D13" s="133"/>
      <c r="E13" s="133"/>
      <c r="F13" s="129"/>
      <c r="G13" s="98"/>
      <c r="H13" s="1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>
      <c r="A14" s="91">
        <v>3</v>
      </c>
      <c r="B14" s="136" t="str">
        <f>VLOOKUP(A14,пр.взвешивания!B8:C17,2,FALSE)</f>
        <v>Латвия</v>
      </c>
      <c r="C14" s="138" t="e">
        <f>VLOOKUP(B14,пр.взвешивания!C8:C17,2,FALSE)</f>
        <v>#REF!</v>
      </c>
      <c r="D14" s="138" t="e">
        <f>VLOOKUP(C14,пр.взвешивания!#REF!,2,FALSE)</f>
        <v>#REF!</v>
      </c>
      <c r="E14" s="134"/>
      <c r="F14" s="134"/>
      <c r="G14" s="91"/>
      <c r="H14" s="10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3.5" thickBot="1">
      <c r="A15" s="117"/>
      <c r="B15" s="137"/>
      <c r="C15" s="139"/>
      <c r="D15" s="139"/>
      <c r="E15" s="135"/>
      <c r="F15" s="135"/>
      <c r="G15" s="117"/>
      <c r="H15" s="1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>
      <c r="A16" s="126">
        <v>2</v>
      </c>
      <c r="B16" s="130" t="str">
        <f>VLOOKUP(A16,пр.взвешивания!B6:C17,2,FALSE)</f>
        <v>Финляндия</v>
      </c>
      <c r="C16" s="132" t="e">
        <f>VLOOKUP(B16,пр.взвешивания!C6:C17,2,FALSE)</f>
        <v>#REF!</v>
      </c>
      <c r="D16" s="132" t="e">
        <f>VLOOKUP(C16,пр.взвешивания!#REF!,2,FALSE)</f>
        <v>#REF!</v>
      </c>
      <c r="E16" s="126" t="s">
        <v>22</v>
      </c>
      <c r="F16" s="128"/>
      <c r="G16" s="126"/>
      <c r="H16" s="12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27"/>
      <c r="B17" s="131"/>
      <c r="C17" s="133"/>
      <c r="D17" s="133"/>
      <c r="E17" s="127"/>
      <c r="F17" s="129"/>
      <c r="G17" s="127"/>
      <c r="H17" s="1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1" customHeight="1">
      <c r="A18" s="3"/>
      <c r="B18" s="2" t="s">
        <v>14</v>
      </c>
      <c r="C18" s="6"/>
      <c r="D18" s="6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90">
        <v>3</v>
      </c>
      <c r="B19" s="136" t="str">
        <f>VLOOKUP(A19,пр.взвешивания!B6:C17,2,FALSE)</f>
        <v>Латвия</v>
      </c>
      <c r="C19" s="138" t="e">
        <f>VLOOKUP(B19,пр.взвешивания!C6:C17,2,FALSE)</f>
        <v>#REF!</v>
      </c>
      <c r="D19" s="138" t="e">
        <f>VLOOKUP(C19,пр.взвешивания!#REF!,2,FALSE)</f>
        <v>#REF!</v>
      </c>
      <c r="E19" s="133"/>
      <c r="F19" s="134"/>
      <c r="G19" s="90"/>
      <c r="H19" s="10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90"/>
      <c r="B20" s="131"/>
      <c r="C20" s="133"/>
      <c r="D20" s="133"/>
      <c r="E20" s="133"/>
      <c r="F20" s="129"/>
      <c r="G20" s="90"/>
      <c r="H20" s="1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91">
        <v>2</v>
      </c>
      <c r="B21" s="136" t="str">
        <f>VLOOKUP(A21,пр.взвешивания!B8:C17,2,FALSE)</f>
        <v>Финляндия</v>
      </c>
      <c r="C21" s="138" t="e">
        <f>VLOOKUP(B21,пр.взвешивания!C8:C17,2,FALSE)</f>
        <v>#REF!</v>
      </c>
      <c r="D21" s="138" t="e">
        <f>VLOOKUP(C21,пр.взвешивания!#REF!,2,FALSE)</f>
        <v>#REF!</v>
      </c>
      <c r="E21" s="134"/>
      <c r="F21" s="134"/>
      <c r="G21" s="91"/>
      <c r="H21" s="10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3.5" thickBot="1">
      <c r="A22" s="117"/>
      <c r="B22" s="137"/>
      <c r="C22" s="139"/>
      <c r="D22" s="139"/>
      <c r="E22" s="135"/>
      <c r="F22" s="135"/>
      <c r="G22" s="117"/>
      <c r="H22" s="1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26">
        <v>1</v>
      </c>
      <c r="B23" s="136" t="str">
        <f>VLOOKUP(A23,пр.взвешивания!B6:C17,2,FALSE)</f>
        <v>Приднестровская Молдавская Республика</v>
      </c>
      <c r="C23" s="138" t="e">
        <f>VLOOKUP(B23,пр.взвешивания!C6:C17,2,FALSE)</f>
        <v>#REF!</v>
      </c>
      <c r="D23" s="138" t="e">
        <f>VLOOKUP(C23,пр.взвешивания!#REF!,2,FALSE)</f>
        <v>#REF!</v>
      </c>
      <c r="E23" s="126" t="s">
        <v>22</v>
      </c>
      <c r="F23" s="128"/>
      <c r="G23" s="126"/>
      <c r="H23" s="12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27"/>
      <c r="B24" s="131"/>
      <c r="C24" s="133"/>
      <c r="D24" s="133"/>
      <c r="E24" s="127"/>
      <c r="F24" s="129"/>
      <c r="G24" s="127"/>
      <c r="H24" s="1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3"/>
      <c r="B25" s="3"/>
      <c r="C25" s="3"/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4.75" customHeight="1">
      <c r="A26" s="2" t="s">
        <v>7</v>
      </c>
      <c r="B26" s="2" t="s">
        <v>12</v>
      </c>
      <c r="C26" s="2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2.75" customHeight="1">
      <c r="A27" s="90" t="s">
        <v>0</v>
      </c>
      <c r="B27" s="141" t="s">
        <v>24</v>
      </c>
      <c r="C27" s="90" t="s">
        <v>1</v>
      </c>
      <c r="D27" s="90" t="s">
        <v>2</v>
      </c>
      <c r="E27" s="90" t="s">
        <v>8</v>
      </c>
      <c r="F27" s="90" t="s">
        <v>9</v>
      </c>
      <c r="G27" s="90" t="s">
        <v>10</v>
      </c>
      <c r="H27" s="100" t="s">
        <v>11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90"/>
      <c r="B28" s="141"/>
      <c r="C28" s="90"/>
      <c r="D28" s="90"/>
      <c r="E28" s="90"/>
      <c r="F28" s="90"/>
      <c r="G28" s="90"/>
      <c r="H28" s="12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27">
        <v>4</v>
      </c>
      <c r="B29" s="130">
        <f>VLOOKUP(A29,пр.взвешивания!B6:C17,2,FALSE)</f>
        <v>0</v>
      </c>
      <c r="C29" s="132" t="e">
        <f>VLOOKUP(B29,пр.взвешивания!C6:C17,2,FALSE)</f>
        <v>#N/A</v>
      </c>
      <c r="D29" s="132" t="e">
        <f>VLOOKUP(C29,пр.взвешивания!#REF!,2,FALSE)</f>
        <v>#N/A</v>
      </c>
      <c r="E29" s="129"/>
      <c r="F29" s="140"/>
      <c r="G29" s="127"/>
      <c r="H29" s="10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90"/>
      <c r="B30" s="131"/>
      <c r="C30" s="133"/>
      <c r="D30" s="133"/>
      <c r="E30" s="133"/>
      <c r="F30" s="129"/>
      <c r="G30" s="90"/>
      <c r="H30" s="12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91">
        <v>5</v>
      </c>
      <c r="B31" s="136">
        <f>VLOOKUP(A31,пр.взвешивания!B8:C17,2,FALSE)</f>
        <v>0</v>
      </c>
      <c r="C31" s="138" t="e">
        <f>VLOOKUP(B31,пр.взвешивания!C8:C17,2,FALSE)</f>
        <v>#N/A</v>
      </c>
      <c r="D31" s="138" t="e">
        <f>VLOOKUP(C31,пр.взвешивания!#REF!,2,FALSE)</f>
        <v>#N/A</v>
      </c>
      <c r="E31" s="134"/>
      <c r="F31" s="134"/>
      <c r="G31" s="91"/>
      <c r="H31" s="10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3.5" thickBot="1">
      <c r="A32" s="117"/>
      <c r="B32" s="137"/>
      <c r="C32" s="139"/>
      <c r="D32" s="139"/>
      <c r="E32" s="135"/>
      <c r="F32" s="135"/>
      <c r="G32" s="117"/>
      <c r="H32" s="12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26">
        <v>6</v>
      </c>
      <c r="B33" s="130">
        <f>VLOOKUP(A33,пр.взвешивания!B10:C19,2,FALSE)</f>
        <v>0</v>
      </c>
      <c r="C33" s="132" t="e">
        <f>VLOOKUP(B33,пр.взвешивания!C10:C19,2,FALSE)</f>
        <v>#N/A</v>
      </c>
      <c r="D33" s="132" t="e">
        <f>VLOOKUP(C33,пр.взвешивания!#REF!,2,FALSE)</f>
        <v>#N/A</v>
      </c>
      <c r="E33" s="126" t="s">
        <v>22</v>
      </c>
      <c r="F33" s="128"/>
      <c r="G33" s="126"/>
      <c r="H33" s="12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27"/>
      <c r="B34" s="131"/>
      <c r="C34" s="133"/>
      <c r="D34" s="133"/>
      <c r="E34" s="127"/>
      <c r="F34" s="129"/>
      <c r="G34" s="127"/>
      <c r="H34" s="12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25.5" customHeight="1">
      <c r="A35" s="3"/>
      <c r="B35" s="2" t="s">
        <v>13</v>
      </c>
      <c r="C35" s="7"/>
      <c r="D35" s="7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90">
        <v>4</v>
      </c>
      <c r="B36" s="136">
        <f>VLOOKUP(A36,пр.взвешивания!B6:C17,2,FALSE)</f>
        <v>0</v>
      </c>
      <c r="C36" s="138" t="e">
        <f>VLOOKUP(B36,пр.взвешивания!C6:C17,2,FALSE)</f>
        <v>#N/A</v>
      </c>
      <c r="D36" s="138" t="e">
        <f>VLOOKUP(C36,пр.взвешивания!#REF!,2,FALSE)</f>
        <v>#N/A</v>
      </c>
      <c r="E36" s="133"/>
      <c r="F36" s="134"/>
      <c r="G36" s="90"/>
      <c r="H36" s="10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90"/>
      <c r="B37" s="131"/>
      <c r="C37" s="133"/>
      <c r="D37" s="133"/>
      <c r="E37" s="133"/>
      <c r="F37" s="129"/>
      <c r="G37" s="90"/>
      <c r="H37" s="1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91">
        <v>6</v>
      </c>
      <c r="B38" s="136">
        <f>VLOOKUP(A38,пр.взвешивания!B8:C17,2,FALSE)</f>
        <v>0</v>
      </c>
      <c r="C38" s="138" t="e">
        <f>VLOOKUP(B38,пр.взвешивания!C8:C17,2,FALSE)</f>
        <v>#N/A</v>
      </c>
      <c r="D38" s="138" t="e">
        <f>VLOOKUP(C38,пр.взвешивания!#REF!,2,FALSE)</f>
        <v>#N/A</v>
      </c>
      <c r="E38" s="134"/>
      <c r="F38" s="134"/>
      <c r="G38" s="91"/>
      <c r="H38" s="10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thickBot="1">
      <c r="A39" s="117"/>
      <c r="B39" s="137"/>
      <c r="C39" s="139"/>
      <c r="D39" s="139"/>
      <c r="E39" s="135"/>
      <c r="F39" s="135"/>
      <c r="G39" s="117"/>
      <c r="H39" s="12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26">
        <v>5</v>
      </c>
      <c r="B40" s="130">
        <f>VLOOKUP(A40,пр.взвешивания!B10:C19,2,FALSE)</f>
        <v>0</v>
      </c>
      <c r="C40" s="132" t="e">
        <f>VLOOKUP(B40,пр.взвешивания!C10:C19,2,FALSE)</f>
        <v>#N/A</v>
      </c>
      <c r="D40" s="132" t="e">
        <f>VLOOKUP(C40,пр.взвешивания!#REF!,2,FALSE)</f>
        <v>#N/A</v>
      </c>
      <c r="E40" s="126" t="s">
        <v>22</v>
      </c>
      <c r="F40" s="128"/>
      <c r="G40" s="126"/>
      <c r="H40" s="1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27"/>
      <c r="B41" s="131"/>
      <c r="C41" s="133"/>
      <c r="D41" s="133"/>
      <c r="E41" s="127"/>
      <c r="F41" s="129"/>
      <c r="G41" s="127"/>
      <c r="H41" s="1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27" customHeight="1">
      <c r="A42" s="3"/>
      <c r="B42" s="2" t="s">
        <v>14</v>
      </c>
      <c r="C42" s="7"/>
      <c r="D42" s="7"/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90">
        <v>6</v>
      </c>
      <c r="B43" s="136">
        <f>VLOOKUP(A43,пр.взвешивания!B6:C17,2,FALSE)</f>
        <v>0</v>
      </c>
      <c r="C43" s="138" t="e">
        <f>VLOOKUP(B43,пр.взвешивания!C6:C17,2,FALSE)</f>
        <v>#N/A</v>
      </c>
      <c r="D43" s="138" t="e">
        <f>VLOOKUP(C43,пр.взвешивания!#REF!,2,FALSE)</f>
        <v>#N/A</v>
      </c>
      <c r="E43" s="133"/>
      <c r="F43" s="134"/>
      <c r="G43" s="90"/>
      <c r="H43" s="10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90"/>
      <c r="B44" s="131"/>
      <c r="C44" s="133"/>
      <c r="D44" s="133"/>
      <c r="E44" s="133"/>
      <c r="F44" s="129"/>
      <c r="G44" s="90"/>
      <c r="H44" s="1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91">
        <v>5</v>
      </c>
      <c r="B45" s="136">
        <f>VLOOKUP(A45,пр.взвешивания!B8:C17,2,FALSE)</f>
        <v>0</v>
      </c>
      <c r="C45" s="138" t="e">
        <f>VLOOKUP(B45,пр.взвешивания!C8:C17,2,FALSE)</f>
        <v>#N/A</v>
      </c>
      <c r="D45" s="138" t="e">
        <f>VLOOKUP(C45,пр.взвешивания!#REF!,2,FALSE)</f>
        <v>#N/A</v>
      </c>
      <c r="E45" s="134"/>
      <c r="F45" s="134"/>
      <c r="G45" s="91"/>
      <c r="H45" s="10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thickBot="1">
      <c r="A46" s="117"/>
      <c r="B46" s="137"/>
      <c r="C46" s="139"/>
      <c r="D46" s="139"/>
      <c r="E46" s="135"/>
      <c r="F46" s="135"/>
      <c r="G46" s="117"/>
      <c r="H46" s="1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26">
        <v>4</v>
      </c>
      <c r="B47" s="130">
        <f>VLOOKUP(A47,пр.взвешивания!B6:C17,2,FALSE)</f>
        <v>0</v>
      </c>
      <c r="C47" s="132" t="e">
        <f>VLOOKUP(B47,пр.взвешивания!C6:C17,2,FALSE)</f>
        <v>#N/A</v>
      </c>
      <c r="D47" s="132" t="e">
        <f>VLOOKUP(C47,пр.взвешивания!#REF!,2,FALSE)</f>
        <v>#N/A</v>
      </c>
      <c r="E47" s="126" t="s">
        <v>22</v>
      </c>
      <c r="F47" s="128"/>
      <c r="G47" s="126"/>
      <c r="H47" s="1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27"/>
      <c r="B48" s="131"/>
      <c r="C48" s="133"/>
      <c r="D48" s="133"/>
      <c r="E48" s="127"/>
      <c r="F48" s="129"/>
      <c r="G48" s="127"/>
      <c r="H48" s="1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3"/>
      <c r="B49" s="3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3"/>
      <c r="B50" s="3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3"/>
      <c r="B51" s="3"/>
      <c r="C51" s="3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3"/>
      <c r="B52" s="3"/>
      <c r="C52" s="3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3"/>
      <c r="B53" s="3"/>
      <c r="C53" s="3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3"/>
      <c r="B54" s="3"/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>
      <c r="A55" s="3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>
      <c r="A56" s="3"/>
      <c r="B56" s="3"/>
      <c r="C56" s="3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3"/>
      <c r="B57" s="3"/>
      <c r="C57" s="3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25.5" customHeight="1">
      <c r="A58" s="142"/>
      <c r="B58" s="142"/>
      <c r="C58" s="142"/>
      <c r="D58" s="142"/>
      <c r="E58" s="142"/>
      <c r="F58" s="142"/>
      <c r="G58" s="142"/>
      <c r="H58" s="1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20.25" customHeight="1">
      <c r="A59" s="16"/>
      <c r="B59" s="16"/>
      <c r="C59" s="16"/>
      <c r="D59" s="16"/>
      <c r="E59" s="16"/>
      <c r="F59" s="16"/>
      <c r="G59" s="16"/>
      <c r="H59" s="1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.75" customHeight="1">
      <c r="A60" s="125"/>
      <c r="B60" s="125"/>
      <c r="C60" s="125"/>
      <c r="D60" s="125"/>
      <c r="E60" s="125"/>
      <c r="F60" s="125"/>
      <c r="G60" s="125"/>
      <c r="H60" s="12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>
      <c r="A61" s="125"/>
      <c r="B61" s="125"/>
      <c r="C61" s="125"/>
      <c r="D61" s="125"/>
      <c r="E61" s="125"/>
      <c r="F61" s="125"/>
      <c r="G61" s="125"/>
      <c r="H61" s="12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.75" customHeight="1">
      <c r="A62" s="105"/>
      <c r="B62" s="149"/>
      <c r="C62" s="149"/>
      <c r="D62" s="149"/>
      <c r="E62" s="146"/>
      <c r="F62" s="147"/>
      <c r="G62" s="148"/>
      <c r="H62" s="12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>
      <c r="A63" s="105"/>
      <c r="B63" s="150"/>
      <c r="C63" s="150"/>
      <c r="D63" s="150"/>
      <c r="E63" s="146"/>
      <c r="F63" s="147"/>
      <c r="G63" s="148"/>
      <c r="H63" s="12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>
      <c r="A64" s="125"/>
      <c r="B64" s="149"/>
      <c r="C64" s="149"/>
      <c r="D64" s="149"/>
      <c r="E64" s="146"/>
      <c r="F64" s="146"/>
      <c r="G64" s="125"/>
      <c r="H64" s="12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25"/>
      <c r="B65" s="150"/>
      <c r="C65" s="150"/>
      <c r="D65" s="150"/>
      <c r="E65" s="146"/>
      <c r="F65" s="146"/>
      <c r="G65" s="125"/>
      <c r="H65" s="12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>
      <c r="A66" s="125"/>
      <c r="B66" s="149"/>
      <c r="C66" s="149"/>
      <c r="D66" s="149"/>
      <c r="E66" s="146"/>
      <c r="F66" s="147"/>
      <c r="G66" s="148"/>
      <c r="H66" s="12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>
      <c r="A67" s="125"/>
      <c r="B67" s="150"/>
      <c r="C67" s="150"/>
      <c r="D67" s="150"/>
      <c r="E67" s="146"/>
      <c r="F67" s="147"/>
      <c r="G67" s="148"/>
      <c r="H67" s="12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>
      <c r="A68" s="125"/>
      <c r="B68" s="149"/>
      <c r="C68" s="149"/>
      <c r="D68" s="149"/>
      <c r="E68" s="146"/>
      <c r="F68" s="146"/>
      <c r="G68" s="125"/>
      <c r="H68" s="12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>
      <c r="A69" s="125"/>
      <c r="B69" s="150"/>
      <c r="C69" s="150"/>
      <c r="D69" s="150"/>
      <c r="E69" s="146"/>
      <c r="F69" s="146"/>
      <c r="G69" s="125"/>
      <c r="H69" s="12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30" customHeight="1">
      <c r="A70" s="5"/>
      <c r="B70" s="5"/>
      <c r="C70" s="5"/>
      <c r="D70" s="5"/>
      <c r="E70" s="5"/>
      <c r="F70" s="5"/>
      <c r="G70" s="5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24" customHeight="1">
      <c r="A71" s="16"/>
      <c r="B71" s="16"/>
      <c r="C71" s="5"/>
      <c r="D71" s="5"/>
      <c r="E71" s="5"/>
      <c r="F71" s="5"/>
      <c r="G71" s="5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>
      <c r="A72" s="125"/>
      <c r="B72" s="125"/>
      <c r="C72" s="125"/>
      <c r="D72" s="125"/>
      <c r="E72" s="125"/>
      <c r="F72" s="125"/>
      <c r="G72" s="125"/>
      <c r="H72" s="12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>
      <c r="A73" s="125"/>
      <c r="B73" s="125"/>
      <c r="C73" s="125"/>
      <c r="D73" s="125"/>
      <c r="E73" s="125"/>
      <c r="F73" s="125"/>
      <c r="G73" s="125"/>
      <c r="H73" s="12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 customHeight="1">
      <c r="A74" s="125"/>
      <c r="B74" s="149"/>
      <c r="C74" s="149"/>
      <c r="D74" s="149"/>
      <c r="E74" s="146"/>
      <c r="F74" s="147"/>
      <c r="G74" s="148"/>
      <c r="H74" s="12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>
      <c r="A75" s="125"/>
      <c r="B75" s="150"/>
      <c r="C75" s="150"/>
      <c r="D75" s="150"/>
      <c r="E75" s="146"/>
      <c r="F75" s="147"/>
      <c r="G75" s="148"/>
      <c r="H75" s="1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25"/>
      <c r="B76" s="149"/>
      <c r="C76" s="149"/>
      <c r="D76" s="149"/>
      <c r="E76" s="146"/>
      <c r="F76" s="146"/>
      <c r="G76" s="125"/>
      <c r="H76" s="1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>
      <c r="A77" s="125"/>
      <c r="B77" s="150"/>
      <c r="C77" s="150"/>
      <c r="D77" s="150"/>
      <c r="E77" s="146"/>
      <c r="F77" s="146"/>
      <c r="G77" s="125"/>
      <c r="H77" s="1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>
      <c r="A78" s="125"/>
      <c r="B78" s="149"/>
      <c r="C78" s="149"/>
      <c r="D78" s="149"/>
      <c r="E78" s="146"/>
      <c r="F78" s="147"/>
      <c r="G78" s="148"/>
      <c r="H78" s="1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>
      <c r="A79" s="125"/>
      <c r="B79" s="150"/>
      <c r="C79" s="150"/>
      <c r="D79" s="150"/>
      <c r="E79" s="146"/>
      <c r="F79" s="147"/>
      <c r="G79" s="148"/>
      <c r="H79" s="1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>
      <c r="A80" s="125"/>
      <c r="B80" s="149"/>
      <c r="C80" s="149"/>
      <c r="D80" s="149"/>
      <c r="E80" s="146"/>
      <c r="F80" s="146"/>
      <c r="G80" s="125"/>
      <c r="H80" s="1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>
      <c r="A81" s="125"/>
      <c r="B81" s="150"/>
      <c r="C81" s="150"/>
      <c r="D81" s="150"/>
      <c r="E81" s="146"/>
      <c r="F81" s="146"/>
      <c r="G81" s="125"/>
      <c r="H81" s="1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>
      <c r="A82" s="5"/>
      <c r="B82" s="5"/>
      <c r="C82" s="5"/>
      <c r="D82" s="5"/>
      <c r="E82" s="5"/>
      <c r="F82" s="5"/>
      <c r="G82" s="5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>
      <c r="A83" s="5"/>
      <c r="B83" s="5"/>
      <c r="C83" s="5"/>
      <c r="D83" s="5"/>
      <c r="E83" s="5"/>
      <c r="F83" s="5"/>
      <c r="G83" s="5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>
      <c r="A84" s="5"/>
      <c r="B84" s="5"/>
      <c r="C84" s="5"/>
      <c r="D84" s="5"/>
      <c r="E84" s="5"/>
      <c r="F84" s="5"/>
      <c r="G84" s="5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>
      <c r="A85" s="5"/>
      <c r="B85" s="5"/>
      <c r="C85" s="5"/>
      <c r="D85" s="5"/>
      <c r="E85" s="5"/>
      <c r="F85" s="5"/>
      <c r="G85" s="5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>
      <c r="A86" s="5"/>
      <c r="B86" s="5"/>
      <c r="C86" s="5"/>
      <c r="D86" s="5"/>
      <c r="E86" s="5"/>
      <c r="F86" s="5"/>
      <c r="G86" s="5"/>
      <c r="H86" s="5"/>
      <c r="I86" s="5"/>
      <c r="J86" s="5"/>
      <c r="K86" s="3"/>
      <c r="L86" s="3"/>
      <c r="M86" s="3"/>
      <c r="N86" s="3"/>
      <c r="O86" s="3"/>
      <c r="P86" s="3"/>
      <c r="Q86" s="3"/>
    </row>
    <row r="87" spans="1:20">
      <c r="A87" s="5"/>
      <c r="B87" s="5"/>
      <c r="C87" s="5"/>
      <c r="D87" s="5"/>
      <c r="E87" s="5"/>
      <c r="F87" s="5"/>
      <c r="G87" s="5"/>
      <c r="H87" s="5"/>
      <c r="I87" s="5"/>
      <c r="J87" s="5"/>
      <c r="K87" s="3"/>
      <c r="L87" s="3"/>
      <c r="M87" s="3"/>
      <c r="N87" s="3"/>
      <c r="O87" s="3"/>
      <c r="P87" s="3"/>
      <c r="Q87" s="3"/>
    </row>
    <row r="88" spans="1:20">
      <c r="A88" s="5"/>
      <c r="B88" s="5"/>
      <c r="C88" s="5"/>
      <c r="D88" s="5"/>
      <c r="E88" s="5"/>
      <c r="F88" s="5"/>
      <c r="G88" s="5"/>
      <c r="H88" s="5"/>
      <c r="I88" s="5"/>
      <c r="J88" s="5"/>
      <c r="K88" s="3"/>
      <c r="L88" s="3"/>
      <c r="M88" s="3"/>
      <c r="N88" s="3"/>
      <c r="O88" s="3"/>
      <c r="P88" s="3"/>
      <c r="Q88" s="3"/>
    </row>
    <row r="89" spans="1:20">
      <c r="A89" s="5"/>
      <c r="B89" s="5"/>
      <c r="C89" s="5"/>
      <c r="D89" s="5"/>
      <c r="E89" s="5"/>
      <c r="F89" s="5"/>
      <c r="G89" s="5"/>
      <c r="H89" s="5"/>
      <c r="I89" s="5"/>
      <c r="J89" s="5"/>
      <c r="K89" s="3"/>
      <c r="L89" s="3"/>
      <c r="M89" s="3"/>
      <c r="N89" s="3"/>
      <c r="O89" s="3"/>
      <c r="P89" s="3"/>
      <c r="Q89" s="3"/>
    </row>
    <row r="90" spans="1:2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20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20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20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20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20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20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</sheetData>
  <mergeCells count="242"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G78:G79"/>
    <mergeCell ref="G76:G77"/>
    <mergeCell ref="A74:A75"/>
    <mergeCell ref="B74:B75"/>
    <mergeCell ref="A72:A73"/>
    <mergeCell ref="B72:B73"/>
    <mergeCell ref="C72:C73"/>
    <mergeCell ref="D72:D73"/>
    <mergeCell ref="E72:E73"/>
    <mergeCell ref="F72:F73"/>
    <mergeCell ref="G72:G73"/>
    <mergeCell ref="G74:G75"/>
    <mergeCell ref="A68:A69"/>
    <mergeCell ref="B68:B69"/>
    <mergeCell ref="C68:C69"/>
    <mergeCell ref="D68:D69"/>
    <mergeCell ref="E74:E75"/>
    <mergeCell ref="F74:F75"/>
    <mergeCell ref="C74:C75"/>
    <mergeCell ref="D74:D75"/>
    <mergeCell ref="E64:E65"/>
    <mergeCell ref="F64:F65"/>
    <mergeCell ref="C64:C65"/>
    <mergeCell ref="D64:D65"/>
    <mergeCell ref="E68:E69"/>
    <mergeCell ref="F68:F69"/>
    <mergeCell ref="G64:G65"/>
    <mergeCell ref="A66:A67"/>
    <mergeCell ref="B66:B67"/>
    <mergeCell ref="C66:C67"/>
    <mergeCell ref="D66:D67"/>
    <mergeCell ref="E66:E67"/>
    <mergeCell ref="F66:F67"/>
    <mergeCell ref="G66:G67"/>
    <mergeCell ref="A64:A65"/>
    <mergeCell ref="B64:B65"/>
    <mergeCell ref="G68:G69"/>
    <mergeCell ref="A60:A61"/>
    <mergeCell ref="B60:B61"/>
    <mergeCell ref="C60:C61"/>
    <mergeCell ref="D60:D61"/>
    <mergeCell ref="E60:E61"/>
    <mergeCell ref="F60:F61"/>
    <mergeCell ref="G60:G61"/>
    <mergeCell ref="H60:H61"/>
    <mergeCell ref="E62:E63"/>
    <mergeCell ref="F62:F63"/>
    <mergeCell ref="G62:G63"/>
    <mergeCell ref="H62:H63"/>
    <mergeCell ref="A62:A63"/>
    <mergeCell ref="B62:B63"/>
    <mergeCell ref="C62:C63"/>
    <mergeCell ref="D62:D63"/>
    <mergeCell ref="A3:A4"/>
    <mergeCell ref="F7:F8"/>
    <mergeCell ref="B3:B4"/>
    <mergeCell ref="C3:C4"/>
    <mergeCell ref="A5:A6"/>
    <mergeCell ref="B5:B6"/>
    <mergeCell ref="C5:C6"/>
    <mergeCell ref="E3:E4"/>
    <mergeCell ref="A58:H58"/>
    <mergeCell ref="E14:E15"/>
    <mergeCell ref="F14:F15"/>
    <mergeCell ref="G14:G15"/>
    <mergeCell ref="A14:A15"/>
    <mergeCell ref="B14:B15"/>
    <mergeCell ref="C14:C15"/>
    <mergeCell ref="D14:D15"/>
    <mergeCell ref="E12:E13"/>
    <mergeCell ref="F12:F13"/>
    <mergeCell ref="G12:G13"/>
    <mergeCell ref="A12:A13"/>
    <mergeCell ref="B12:B13"/>
    <mergeCell ref="C12:C13"/>
    <mergeCell ref="D12:D13"/>
    <mergeCell ref="E19:E20"/>
    <mergeCell ref="A1:H1"/>
    <mergeCell ref="A9:A10"/>
    <mergeCell ref="B9:B10"/>
    <mergeCell ref="C9:C10"/>
    <mergeCell ref="D9:D10"/>
    <mergeCell ref="E9:E10"/>
    <mergeCell ref="F9:F10"/>
    <mergeCell ref="G9:G10"/>
    <mergeCell ref="H9:H10"/>
    <mergeCell ref="E7:E8"/>
    <mergeCell ref="G7:G8"/>
    <mergeCell ref="H7:H8"/>
    <mergeCell ref="E5:E6"/>
    <mergeCell ref="F5:F6"/>
    <mergeCell ref="G5:G6"/>
    <mergeCell ref="H5:H6"/>
    <mergeCell ref="F3:F4"/>
    <mergeCell ref="G3:G4"/>
    <mergeCell ref="A7:A8"/>
    <mergeCell ref="B7:B8"/>
    <mergeCell ref="C7:C8"/>
    <mergeCell ref="D3:D4"/>
    <mergeCell ref="D5:D6"/>
    <mergeCell ref="D7:D8"/>
    <mergeCell ref="F19:F20"/>
    <mergeCell ref="G19:G20"/>
    <mergeCell ref="A19:A20"/>
    <mergeCell ref="B19:B20"/>
    <mergeCell ref="C19:C20"/>
    <mergeCell ref="D19:D20"/>
    <mergeCell ref="E16:E17"/>
    <mergeCell ref="F16:F17"/>
    <mergeCell ref="G16:G17"/>
    <mergeCell ref="A16:A17"/>
    <mergeCell ref="B16:B17"/>
    <mergeCell ref="C16:C17"/>
    <mergeCell ref="D16:D17"/>
    <mergeCell ref="E23:E24"/>
    <mergeCell ref="F23:F24"/>
    <mergeCell ref="G23:G24"/>
    <mergeCell ref="A23:A24"/>
    <mergeCell ref="B23:B24"/>
    <mergeCell ref="C23:C24"/>
    <mergeCell ref="D23:D24"/>
    <mergeCell ref="E21:E22"/>
    <mergeCell ref="F21:F22"/>
    <mergeCell ref="G21:G22"/>
    <mergeCell ref="A21:A22"/>
    <mergeCell ref="B21:B22"/>
    <mergeCell ref="C21:C22"/>
    <mergeCell ref="D21:D22"/>
    <mergeCell ref="E29:E30"/>
    <mergeCell ref="F29:F30"/>
    <mergeCell ref="G29:G30"/>
    <mergeCell ref="A29:A30"/>
    <mergeCell ref="B29:B30"/>
    <mergeCell ref="C29:C30"/>
    <mergeCell ref="D29:D30"/>
    <mergeCell ref="E27:E28"/>
    <mergeCell ref="F27:F28"/>
    <mergeCell ref="G27:G28"/>
    <mergeCell ref="A27:A28"/>
    <mergeCell ref="B27:B28"/>
    <mergeCell ref="C27:C28"/>
    <mergeCell ref="D27:D28"/>
    <mergeCell ref="E33:E34"/>
    <mergeCell ref="F33:F34"/>
    <mergeCell ref="G33:G34"/>
    <mergeCell ref="A33:A34"/>
    <mergeCell ref="B33:B34"/>
    <mergeCell ref="C33:C34"/>
    <mergeCell ref="D33:D34"/>
    <mergeCell ref="E31:E32"/>
    <mergeCell ref="F31:F32"/>
    <mergeCell ref="G31:G32"/>
    <mergeCell ref="A31:A32"/>
    <mergeCell ref="B31:B32"/>
    <mergeCell ref="C31:C32"/>
    <mergeCell ref="D31:D32"/>
    <mergeCell ref="E38:E39"/>
    <mergeCell ref="F38:F39"/>
    <mergeCell ref="G38:G39"/>
    <mergeCell ref="A38:A39"/>
    <mergeCell ref="B38:B39"/>
    <mergeCell ref="C38:C39"/>
    <mergeCell ref="D38:D39"/>
    <mergeCell ref="E36:E37"/>
    <mergeCell ref="F36:F37"/>
    <mergeCell ref="G36:G37"/>
    <mergeCell ref="A36:A37"/>
    <mergeCell ref="B36:B37"/>
    <mergeCell ref="C36:C37"/>
    <mergeCell ref="D36:D37"/>
    <mergeCell ref="E43:E44"/>
    <mergeCell ref="F43:F44"/>
    <mergeCell ref="G43:G44"/>
    <mergeCell ref="A43:A44"/>
    <mergeCell ref="B43:B44"/>
    <mergeCell ref="C43:C44"/>
    <mergeCell ref="D43:D44"/>
    <mergeCell ref="E40:E41"/>
    <mergeCell ref="F40:F41"/>
    <mergeCell ref="G40:G41"/>
    <mergeCell ref="A40:A41"/>
    <mergeCell ref="B40:B41"/>
    <mergeCell ref="C40:C41"/>
    <mergeCell ref="D40:D41"/>
    <mergeCell ref="E47:E48"/>
    <mergeCell ref="F47:F48"/>
    <mergeCell ref="G47:G48"/>
    <mergeCell ref="A47:A48"/>
    <mergeCell ref="B47:B48"/>
    <mergeCell ref="C47:C48"/>
    <mergeCell ref="D47:D48"/>
    <mergeCell ref="E45:E46"/>
    <mergeCell ref="F45:F46"/>
    <mergeCell ref="G45:G46"/>
    <mergeCell ref="A45:A46"/>
    <mergeCell ref="B45:B46"/>
    <mergeCell ref="C45:C46"/>
    <mergeCell ref="D45:D46"/>
    <mergeCell ref="H66:H67"/>
    <mergeCell ref="H64:H65"/>
    <mergeCell ref="H47:H48"/>
    <mergeCell ref="H45:H46"/>
    <mergeCell ref="H43:H44"/>
    <mergeCell ref="H40:H41"/>
    <mergeCell ref="H80:H81"/>
    <mergeCell ref="H78:H79"/>
    <mergeCell ref="H76:H77"/>
    <mergeCell ref="H74:H75"/>
    <mergeCell ref="H72:H73"/>
    <mergeCell ref="H68:H69"/>
    <mergeCell ref="H23:H24"/>
    <mergeCell ref="H21:H22"/>
    <mergeCell ref="H3:H4"/>
    <mergeCell ref="H19:H20"/>
    <mergeCell ref="H16:H17"/>
    <mergeCell ref="H14:H15"/>
    <mergeCell ref="H12:H13"/>
    <mergeCell ref="H38:H39"/>
    <mergeCell ref="H36:H37"/>
    <mergeCell ref="H33:H34"/>
    <mergeCell ref="H31:H32"/>
    <mergeCell ref="H29:H30"/>
    <mergeCell ref="H27:H2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пр. хода</vt:lpstr>
      <vt:lpstr>ПОЛУФИНАЛ ФИНАЛ</vt:lpstr>
      <vt:lpstr>пр.взвешивания</vt:lpstr>
      <vt:lpstr>круги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2014-05-03T14:36:34Z</cp:lastPrinted>
  <dcterms:created xsi:type="dcterms:W3CDTF">1996-10-08T23:32:33Z</dcterms:created>
  <dcterms:modified xsi:type="dcterms:W3CDTF">2014-05-03T14:36:48Z</dcterms:modified>
</cp:coreProperties>
</file>