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/>
  </bookViews>
  <sheets>
    <sheet name="3день" sheetId="6" r:id="rId1"/>
    <sheet name="2день" sheetId="5" r:id="rId2"/>
    <sheet name="1день" sheetId="4" r:id="rId3"/>
    <sheet name="призеры юноши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2">'1день'!$A$1:$I$144</definedName>
    <definedName name="_xlnm.Print_Area" localSheetId="1">'2день'!$A$1:$I$144</definedName>
    <definedName name="_xlnm.Print_Area" localSheetId="0">'3день'!$A$1:$I$144</definedName>
    <definedName name="_xlnm.Print_Area" localSheetId="3">'призеры юноши'!$A$1:$I$144</definedName>
  </definedNames>
  <calcPr calcId="125725"/>
</workbook>
</file>

<file path=xl/calcChain.xml><?xml version="1.0" encoding="utf-8"?>
<calcChain xmlns="http://schemas.openxmlformats.org/spreadsheetml/2006/main">
  <c r="F141" i="6"/>
  <c r="F140"/>
  <c r="B140"/>
  <c r="F139"/>
  <c r="F138"/>
  <c r="B138"/>
  <c r="H118"/>
  <c r="F118"/>
  <c r="E118"/>
  <c r="D118"/>
  <c r="C118"/>
  <c r="H92"/>
  <c r="F92"/>
  <c r="E92"/>
  <c r="D92"/>
  <c r="C92"/>
  <c r="H83"/>
  <c r="F83"/>
  <c r="E83"/>
  <c r="D83"/>
  <c r="C83"/>
  <c r="H81"/>
  <c r="F81"/>
  <c r="E81"/>
  <c r="D81"/>
  <c r="C81"/>
  <c r="H79"/>
  <c r="F79"/>
  <c r="E79"/>
  <c r="D79"/>
  <c r="C79"/>
  <c r="H77"/>
  <c r="F77"/>
  <c r="E77"/>
  <c r="D77"/>
  <c r="C77"/>
  <c r="H75"/>
  <c r="F75"/>
  <c r="E75"/>
  <c r="D75"/>
  <c r="C75"/>
  <c r="H73"/>
  <c r="F73"/>
  <c r="E73"/>
  <c r="D73"/>
  <c r="C73"/>
  <c r="H53"/>
  <c r="F53"/>
  <c r="E53"/>
  <c r="D53"/>
  <c r="C53"/>
  <c r="H40"/>
  <c r="F40"/>
  <c r="E40"/>
  <c r="D40"/>
  <c r="C40"/>
  <c r="H31"/>
  <c r="F31"/>
  <c r="E31"/>
  <c r="D31"/>
  <c r="C31"/>
  <c r="H29"/>
  <c r="F29"/>
  <c r="E29"/>
  <c r="D29"/>
  <c r="C29"/>
  <c r="H27"/>
  <c r="F27"/>
  <c r="E27"/>
  <c r="D27"/>
  <c r="C27"/>
  <c r="H25"/>
  <c r="F25"/>
  <c r="E25"/>
  <c r="D25"/>
  <c r="C25"/>
  <c r="H23"/>
  <c r="F23"/>
  <c r="E23"/>
  <c r="D23"/>
  <c r="C23"/>
  <c r="H21"/>
  <c r="F21"/>
  <c r="E21"/>
  <c r="D21"/>
  <c r="C21"/>
  <c r="H18"/>
  <c r="F18"/>
  <c r="E18"/>
  <c r="D18"/>
  <c r="C18"/>
  <c r="H16"/>
  <c r="F16"/>
  <c r="E16"/>
  <c r="D16"/>
  <c r="C16"/>
  <c r="H14"/>
  <c r="F14"/>
  <c r="E14"/>
  <c r="D14"/>
  <c r="C14"/>
  <c r="H12"/>
  <c r="F12"/>
  <c r="E12"/>
  <c r="D12"/>
  <c r="C12"/>
  <c r="H10"/>
  <c r="F10"/>
  <c r="E10"/>
  <c r="D10"/>
  <c r="C10"/>
  <c r="H8"/>
  <c r="F8"/>
  <c r="E8"/>
  <c r="D8"/>
  <c r="C8"/>
  <c r="A4"/>
  <c r="A3"/>
  <c r="F141" i="5"/>
  <c r="F140"/>
  <c r="B140"/>
  <c r="F139"/>
  <c r="F138"/>
  <c r="B138"/>
  <c r="H118"/>
  <c r="F118"/>
  <c r="E118"/>
  <c r="D118"/>
  <c r="C118"/>
  <c r="H92"/>
  <c r="F92"/>
  <c r="E92"/>
  <c r="D92"/>
  <c r="C92"/>
  <c r="H83"/>
  <c r="F83"/>
  <c r="E83"/>
  <c r="D83"/>
  <c r="C83"/>
  <c r="H81"/>
  <c r="F81"/>
  <c r="E81"/>
  <c r="D81"/>
  <c r="C81"/>
  <c r="H79"/>
  <c r="F79"/>
  <c r="E79"/>
  <c r="D79"/>
  <c r="C79"/>
  <c r="H77"/>
  <c r="F77"/>
  <c r="E77"/>
  <c r="D77"/>
  <c r="C77"/>
  <c r="H75"/>
  <c r="F75"/>
  <c r="E75"/>
  <c r="D75"/>
  <c r="C75"/>
  <c r="H73"/>
  <c r="F73"/>
  <c r="E73"/>
  <c r="D73"/>
  <c r="C73"/>
  <c r="H53"/>
  <c r="F53"/>
  <c r="E53"/>
  <c r="D53"/>
  <c r="C53"/>
  <c r="H40"/>
  <c r="F40"/>
  <c r="E40"/>
  <c r="D40"/>
  <c r="C40"/>
  <c r="H31"/>
  <c r="F31"/>
  <c r="E31"/>
  <c r="D31"/>
  <c r="C31"/>
  <c r="H29"/>
  <c r="F29"/>
  <c r="E29"/>
  <c r="D29"/>
  <c r="C29"/>
  <c r="H27"/>
  <c r="F27"/>
  <c r="E27"/>
  <c r="D27"/>
  <c r="C27"/>
  <c r="H25"/>
  <c r="F25"/>
  <c r="E25"/>
  <c r="D25"/>
  <c r="C25"/>
  <c r="H23"/>
  <c r="F23"/>
  <c r="E23"/>
  <c r="D23"/>
  <c r="C23"/>
  <c r="H21"/>
  <c r="F21"/>
  <c r="E21"/>
  <c r="D21"/>
  <c r="C21"/>
  <c r="H18"/>
  <c r="F18"/>
  <c r="E18"/>
  <c r="D18"/>
  <c r="C18"/>
  <c r="H16"/>
  <c r="F16"/>
  <c r="E16"/>
  <c r="D16"/>
  <c r="C16"/>
  <c r="H14"/>
  <c r="F14"/>
  <c r="E14"/>
  <c r="D14"/>
  <c r="C14"/>
  <c r="H12"/>
  <c r="F12"/>
  <c r="E12"/>
  <c r="D12"/>
  <c r="C12"/>
  <c r="H10"/>
  <c r="F10"/>
  <c r="E10"/>
  <c r="D10"/>
  <c r="C10"/>
  <c r="H8"/>
  <c r="F8"/>
  <c r="E8"/>
  <c r="D8"/>
  <c r="C8"/>
  <c r="A4"/>
  <c r="A3"/>
  <c r="F141" i="4"/>
  <c r="F140"/>
  <c r="B140"/>
  <c r="F139"/>
  <c r="F138"/>
  <c r="B138"/>
  <c r="H118"/>
  <c r="F118"/>
  <c r="E118"/>
  <c r="D118"/>
  <c r="C118"/>
  <c r="H92"/>
  <c r="F92"/>
  <c r="E92"/>
  <c r="D92"/>
  <c r="C92"/>
  <c r="H83"/>
  <c r="F83"/>
  <c r="E83"/>
  <c r="D83"/>
  <c r="C83"/>
  <c r="H81"/>
  <c r="F81"/>
  <c r="E81"/>
  <c r="D81"/>
  <c r="C81"/>
  <c r="H79"/>
  <c r="F79"/>
  <c r="E79"/>
  <c r="D79"/>
  <c r="C79"/>
  <c r="H77"/>
  <c r="F77"/>
  <c r="E77"/>
  <c r="D77"/>
  <c r="C77"/>
  <c r="H75"/>
  <c r="F75"/>
  <c r="E75"/>
  <c r="D75"/>
  <c r="C75"/>
  <c r="H73"/>
  <c r="F73"/>
  <c r="E73"/>
  <c r="D73"/>
  <c r="C73"/>
  <c r="H53"/>
  <c r="F53"/>
  <c r="E53"/>
  <c r="D53"/>
  <c r="C53"/>
  <c r="H40"/>
  <c r="F40"/>
  <c r="E40"/>
  <c r="D40"/>
  <c r="C40"/>
  <c r="H31"/>
  <c r="F31"/>
  <c r="E31"/>
  <c r="D31"/>
  <c r="C31"/>
  <c r="H29"/>
  <c r="F29"/>
  <c r="E29"/>
  <c r="D29"/>
  <c r="C29"/>
  <c r="H27"/>
  <c r="F27"/>
  <c r="E27"/>
  <c r="D27"/>
  <c r="C27"/>
  <c r="H25"/>
  <c r="F25"/>
  <c r="E25"/>
  <c r="D25"/>
  <c r="C25"/>
  <c r="H23"/>
  <c r="F23"/>
  <c r="E23"/>
  <c r="D23"/>
  <c r="C23"/>
  <c r="H21"/>
  <c r="F21"/>
  <c r="E21"/>
  <c r="D21"/>
  <c r="C21"/>
  <c r="H18"/>
  <c r="F18"/>
  <c r="E18"/>
  <c r="D18"/>
  <c r="C18"/>
  <c r="H16"/>
  <c r="F16"/>
  <c r="E16"/>
  <c r="D16"/>
  <c r="C16"/>
  <c r="H14"/>
  <c r="F14"/>
  <c r="E14"/>
  <c r="D14"/>
  <c r="C14"/>
  <c r="H12"/>
  <c r="F12"/>
  <c r="E12"/>
  <c r="D12"/>
  <c r="C12"/>
  <c r="H10"/>
  <c r="F10"/>
  <c r="E10"/>
  <c r="D10"/>
  <c r="C10"/>
  <c r="H8"/>
  <c r="F8"/>
  <c r="E8"/>
  <c r="D8"/>
  <c r="C8"/>
  <c r="A4"/>
  <c r="A3"/>
  <c r="H118" i="3"/>
  <c r="F118"/>
  <c r="E118"/>
  <c r="D118"/>
  <c r="C118"/>
  <c r="H92"/>
  <c r="F92"/>
  <c r="E92"/>
  <c r="D92"/>
  <c r="C92"/>
  <c r="H83"/>
  <c r="H81"/>
  <c r="H79"/>
  <c r="H77"/>
  <c r="H75"/>
  <c r="H73"/>
  <c r="F83"/>
  <c r="F81"/>
  <c r="F79"/>
  <c r="F77"/>
  <c r="F75"/>
  <c r="F73"/>
  <c r="E83"/>
  <c r="E81"/>
  <c r="E79"/>
  <c r="E77"/>
  <c r="E75"/>
  <c r="E73"/>
  <c r="D83"/>
  <c r="D81"/>
  <c r="D79"/>
  <c r="D77"/>
  <c r="D75"/>
  <c r="D73"/>
  <c r="C83"/>
  <c r="C81"/>
  <c r="C79"/>
  <c r="C77"/>
  <c r="C75"/>
  <c r="C73"/>
  <c r="H53"/>
  <c r="F53"/>
  <c r="E53"/>
  <c r="D53"/>
  <c r="C53"/>
  <c r="H40" l="1"/>
  <c r="F40"/>
  <c r="E40"/>
  <c r="D40"/>
  <c r="C40"/>
  <c r="D23" l="1"/>
  <c r="D21"/>
  <c r="E21"/>
  <c r="D25"/>
  <c r="E31"/>
  <c r="D27"/>
  <c r="E27"/>
  <c r="C23"/>
  <c r="C21"/>
  <c r="D31"/>
  <c r="H27"/>
  <c r="E29"/>
  <c r="E23"/>
  <c r="E25"/>
  <c r="H31"/>
  <c r="C27"/>
  <c r="C29"/>
  <c r="H29"/>
  <c r="H23"/>
  <c r="H21"/>
  <c r="C25"/>
  <c r="H25"/>
  <c r="C31"/>
  <c r="D29"/>
  <c r="F29"/>
  <c r="F23"/>
  <c r="F21"/>
  <c r="F25"/>
  <c r="F31"/>
  <c r="F27"/>
  <c r="H18" l="1"/>
  <c r="H16"/>
  <c r="H14"/>
  <c r="H12"/>
  <c r="H10"/>
  <c r="H8"/>
  <c r="F18"/>
  <c r="F16"/>
  <c r="F14"/>
  <c r="F12"/>
  <c r="F10"/>
  <c r="F8"/>
  <c r="E18"/>
  <c r="E16"/>
  <c r="E14"/>
  <c r="E12"/>
  <c r="E10"/>
  <c r="E8"/>
  <c r="D18"/>
  <c r="D16"/>
  <c r="D14"/>
  <c r="D12"/>
  <c r="D10"/>
  <c r="D8"/>
  <c r="C18"/>
  <c r="C16"/>
  <c r="C14"/>
  <c r="C12"/>
  <c r="C10"/>
  <c r="C8"/>
  <c r="F141"/>
  <c r="F140"/>
  <c r="F139"/>
  <c r="F138"/>
  <c r="B140"/>
  <c r="B138"/>
  <c r="A4"/>
  <c r="A3"/>
  <c r="D49" i="6" l="1"/>
  <c r="D49" i="5"/>
  <c r="D49" i="4"/>
  <c r="D49" i="3"/>
  <c r="D47" i="6"/>
  <c r="D47" i="5"/>
  <c r="D47" i="4"/>
  <c r="D47" i="3"/>
  <c r="E47"/>
  <c r="E47" i="6"/>
  <c r="E47" i="5"/>
  <c r="E47" i="4"/>
  <c r="D51" i="3"/>
  <c r="D51" i="6"/>
  <c r="D51" i="5"/>
  <c r="D51" i="4"/>
  <c r="E57" i="3"/>
  <c r="E57" i="6"/>
  <c r="E57" i="5"/>
  <c r="E57" i="4"/>
  <c r="F55" i="3"/>
  <c r="F55" i="6"/>
  <c r="F55" i="5"/>
  <c r="F55" i="4"/>
  <c r="F49" i="6"/>
  <c r="F49" i="5"/>
  <c r="F49" i="4"/>
  <c r="F49" i="3"/>
  <c r="C49" i="6"/>
  <c r="C49" i="5"/>
  <c r="C49" i="4"/>
  <c r="C49" i="3"/>
  <c r="C47" i="6"/>
  <c r="C47" i="5"/>
  <c r="C47" i="4"/>
  <c r="C47" i="3"/>
  <c r="D57" i="6"/>
  <c r="D57" i="5"/>
  <c r="D57" i="4"/>
  <c r="D57" i="3"/>
  <c r="E55"/>
  <c r="E55" i="6"/>
  <c r="E55" i="5"/>
  <c r="E55" i="4"/>
  <c r="E49" i="3"/>
  <c r="E49" i="6"/>
  <c r="E49" i="5"/>
  <c r="E49" i="4"/>
  <c r="F47" i="3"/>
  <c r="F47" i="6"/>
  <c r="F47" i="5"/>
  <c r="F47" i="4"/>
  <c r="E51" i="6"/>
  <c r="E51" i="5"/>
  <c r="E51" i="4"/>
  <c r="E51" i="3"/>
  <c r="F51"/>
  <c r="F51" i="6"/>
  <c r="F51" i="5"/>
  <c r="F51" i="4"/>
  <c r="H57" i="6"/>
  <c r="H57" i="5"/>
  <c r="H57" i="4"/>
  <c r="H57" i="3"/>
  <c r="C55" i="6"/>
  <c r="C55" i="5"/>
  <c r="C55" i="4"/>
  <c r="C55" i="3"/>
  <c r="H55" i="6"/>
  <c r="H55" i="5"/>
  <c r="H55" i="4"/>
  <c r="H55" i="3"/>
  <c r="H49" i="6"/>
  <c r="H49" i="5"/>
  <c r="H49" i="4"/>
  <c r="H49" i="3"/>
  <c r="H47" i="6"/>
  <c r="H47" i="5"/>
  <c r="H47" i="4"/>
  <c r="H47" i="3"/>
  <c r="C51" i="6"/>
  <c r="C51" i="5"/>
  <c r="C51" i="4"/>
  <c r="C51" i="3"/>
  <c r="H51" i="6"/>
  <c r="H51" i="5"/>
  <c r="H51" i="4"/>
  <c r="H51" i="3"/>
  <c r="F57" i="6"/>
  <c r="F57" i="5"/>
  <c r="F57" i="4"/>
  <c r="F57" i="3"/>
  <c r="C57" i="6"/>
  <c r="C57" i="5"/>
  <c r="C57" i="4"/>
  <c r="C57" i="3"/>
  <c r="D55" i="6"/>
  <c r="D55" i="5"/>
  <c r="D55" i="4"/>
  <c r="D55" i="3"/>
  <c r="D88" i="6" l="1"/>
  <c r="D88" i="3"/>
  <c r="D88" i="5"/>
  <c r="D88" i="4"/>
  <c r="D86" i="5"/>
  <c r="D86" i="4"/>
  <c r="D86" i="6"/>
  <c r="D86" i="3"/>
  <c r="E86" i="6"/>
  <c r="E86" i="5"/>
  <c r="E86" i="3"/>
  <c r="E86" i="4"/>
  <c r="D90" i="6"/>
  <c r="D90" i="3"/>
  <c r="D90" i="5"/>
  <c r="D90" i="4"/>
  <c r="E96" i="6"/>
  <c r="E96" i="5"/>
  <c r="E96" i="3"/>
  <c r="E96" i="4"/>
  <c r="F94" i="6"/>
  <c r="F94" i="5"/>
  <c r="F94" i="4"/>
  <c r="F94" i="3"/>
  <c r="F88" i="4"/>
  <c r="F88" i="3"/>
  <c r="F88" i="6"/>
  <c r="F88" i="5"/>
  <c r="C88"/>
  <c r="C88" i="4"/>
  <c r="C88" i="3"/>
  <c r="C88" i="6"/>
  <c r="C86" i="4"/>
  <c r="C86" i="3"/>
  <c r="C86" i="6"/>
  <c r="C86" i="5"/>
  <c r="D96" i="6"/>
  <c r="D96" i="3"/>
  <c r="D96" i="5"/>
  <c r="D96" i="4"/>
  <c r="E94" i="6"/>
  <c r="E94" i="5"/>
  <c r="E94" i="3"/>
  <c r="E94" i="4"/>
  <c r="E88" i="6"/>
  <c r="E88" i="5"/>
  <c r="E88" i="3"/>
  <c r="E88" i="4"/>
  <c r="F86" i="6"/>
  <c r="F86" i="5"/>
  <c r="F86" i="4"/>
  <c r="F86" i="3"/>
  <c r="E90" i="4"/>
  <c r="E90" i="6"/>
  <c r="E90" i="5"/>
  <c r="E90" i="3"/>
  <c r="F90" i="5"/>
  <c r="F90" i="4"/>
  <c r="F90" i="3"/>
  <c r="F90" i="6"/>
  <c r="H96" i="5"/>
  <c r="H96" i="4"/>
  <c r="H96" i="3"/>
  <c r="H96" i="6"/>
  <c r="C94" i="4"/>
  <c r="C94" i="3"/>
  <c r="C94" i="6"/>
  <c r="C94" i="5"/>
  <c r="H94" i="4"/>
  <c r="H94" i="3"/>
  <c r="H94" i="6"/>
  <c r="H94" i="5"/>
  <c r="H88"/>
  <c r="H88" i="4"/>
  <c r="H88" i="3"/>
  <c r="H88" i="6"/>
  <c r="H86" i="4"/>
  <c r="H86" i="3"/>
  <c r="H86" i="6"/>
  <c r="H86" i="5"/>
  <c r="C90" i="6"/>
  <c r="C90" i="5"/>
  <c r="C90" i="4"/>
  <c r="C90" i="3"/>
  <c r="H90" i="6"/>
  <c r="H90" i="5"/>
  <c r="H90" i="4"/>
  <c r="H90" i="3"/>
  <c r="F96" i="4"/>
  <c r="F96" i="3"/>
  <c r="F96" i="6"/>
  <c r="F96" i="5"/>
  <c r="C96"/>
  <c r="C96" i="4"/>
  <c r="C96" i="3"/>
  <c r="C96" i="6"/>
  <c r="D94" i="5"/>
  <c r="D94" i="4"/>
  <c r="D94" i="6"/>
  <c r="D94" i="3"/>
  <c r="D127" i="5" l="1"/>
  <c r="D127" i="6"/>
  <c r="D127" i="4"/>
  <c r="D127" i="3"/>
  <c r="D125" i="6"/>
  <c r="D125" i="4"/>
  <c r="D125" i="5"/>
  <c r="D125" i="3"/>
  <c r="E125" i="5"/>
  <c r="E125" i="6"/>
  <c r="E125" i="4"/>
  <c r="E125" i="3"/>
  <c r="D129" i="5"/>
  <c r="D129" i="6"/>
  <c r="D129" i="4"/>
  <c r="D129" i="3"/>
  <c r="E135" i="5"/>
  <c r="E135" i="6"/>
  <c r="E135" i="4"/>
  <c r="E135" i="3"/>
  <c r="D131" i="6"/>
  <c r="D131" i="4"/>
  <c r="D131" i="5"/>
  <c r="D131" i="3"/>
  <c r="E131" i="6"/>
  <c r="E131" i="4"/>
  <c r="E131" i="5"/>
  <c r="E131" i="3"/>
  <c r="F133" i="5"/>
  <c r="F133" i="6"/>
  <c r="F133" i="4"/>
  <c r="F133" i="3"/>
  <c r="F127" i="6"/>
  <c r="F127" i="4"/>
  <c r="F127" i="5"/>
  <c r="F127" i="3"/>
  <c r="C127" i="6"/>
  <c r="C127" i="4"/>
  <c r="C127" i="5"/>
  <c r="C127" i="3"/>
  <c r="C125" i="6"/>
  <c r="C125" i="4"/>
  <c r="C125" i="5"/>
  <c r="C125" i="3"/>
  <c r="D135" i="5"/>
  <c r="D135" i="6"/>
  <c r="D135" i="4"/>
  <c r="D135" i="3"/>
  <c r="H131" i="5"/>
  <c r="H131" i="6"/>
  <c r="H131" i="4"/>
  <c r="H131" i="3"/>
  <c r="E133" i="5"/>
  <c r="E133" i="6"/>
  <c r="E133" i="4"/>
  <c r="E133" i="3"/>
  <c r="E127" i="5"/>
  <c r="E127" i="6"/>
  <c r="E127" i="4"/>
  <c r="E127" i="3"/>
  <c r="F125" i="5"/>
  <c r="F125" i="6"/>
  <c r="F125" i="4"/>
  <c r="F125" i="3"/>
  <c r="E129" i="6"/>
  <c r="E129" i="4"/>
  <c r="E129" i="5"/>
  <c r="E129" i="3"/>
  <c r="F129" i="6"/>
  <c r="F129" i="4"/>
  <c r="F129" i="5"/>
  <c r="F129" i="3"/>
  <c r="H135" i="6"/>
  <c r="H135" i="4"/>
  <c r="H135" i="5"/>
  <c r="H135" i="3"/>
  <c r="C131" i="5"/>
  <c r="C131" i="6"/>
  <c r="C131" i="4"/>
  <c r="C131" i="3"/>
  <c r="C133" i="6"/>
  <c r="C133" i="4"/>
  <c r="C133" i="5"/>
  <c r="C133" i="3"/>
  <c r="H133" i="6"/>
  <c r="H133" i="4"/>
  <c r="H133" i="5"/>
  <c r="H133" i="3"/>
  <c r="H127" i="6"/>
  <c r="H127" i="4"/>
  <c r="H127" i="5"/>
  <c r="H127" i="3"/>
  <c r="H125" i="6"/>
  <c r="H125" i="4"/>
  <c r="H125" i="5"/>
  <c r="H125" i="3"/>
  <c r="C129" i="5"/>
  <c r="C129" i="6"/>
  <c r="C129" i="4"/>
  <c r="C129" i="3"/>
  <c r="H129" i="5"/>
  <c r="H129" i="6"/>
  <c r="H129" i="4"/>
  <c r="H129" i="3"/>
  <c r="F135" i="6"/>
  <c r="F135" i="4"/>
  <c r="F135" i="5"/>
  <c r="F135" i="3"/>
  <c r="C135" i="6"/>
  <c r="C135" i="4"/>
  <c r="C135" i="5"/>
  <c r="C135" i="3"/>
  <c r="F131" i="5"/>
  <c r="F131" i="6"/>
  <c r="F131" i="4"/>
  <c r="F131" i="3"/>
  <c r="D133" i="6"/>
  <c r="D133" i="4"/>
  <c r="D133" i="5"/>
  <c r="D133" i="3"/>
  <c r="D101" i="6" l="1"/>
  <c r="D101" i="5"/>
  <c r="D101" i="4"/>
  <c r="D101" i="3"/>
  <c r="D99" i="6"/>
  <c r="D99" i="5"/>
  <c r="D99" i="4"/>
  <c r="D99" i="3"/>
  <c r="E99"/>
  <c r="E99" i="6"/>
  <c r="E99" i="5"/>
  <c r="E99" i="4"/>
  <c r="D103" i="3"/>
  <c r="D103" i="6"/>
  <c r="D103" i="5"/>
  <c r="D103" i="4"/>
  <c r="E109" i="3"/>
  <c r="E109" i="6"/>
  <c r="E109" i="5"/>
  <c r="E109" i="4"/>
  <c r="D105" i="6"/>
  <c r="D105" i="5"/>
  <c r="D105" i="4"/>
  <c r="D105" i="3"/>
  <c r="E105" i="6"/>
  <c r="E105" i="5"/>
  <c r="E105" i="4"/>
  <c r="E105" i="3"/>
  <c r="F107"/>
  <c r="F107" i="6"/>
  <c r="F107" i="5"/>
  <c r="F107" i="4"/>
  <c r="F101" i="6"/>
  <c r="F101" i="5"/>
  <c r="F101" i="4"/>
  <c r="F101" i="3"/>
  <c r="C101" i="6"/>
  <c r="C101" i="5"/>
  <c r="C101" i="4"/>
  <c r="C101" i="3"/>
  <c r="C99" i="6"/>
  <c r="C99" i="5"/>
  <c r="C99" i="4"/>
  <c r="C99" i="3"/>
  <c r="D109" i="6"/>
  <c r="D109" i="5"/>
  <c r="D109" i="4"/>
  <c r="D109" i="3"/>
  <c r="H105" i="6"/>
  <c r="H105" i="5"/>
  <c r="H105" i="4"/>
  <c r="H105" i="3"/>
  <c r="E107" i="6"/>
  <c r="E107" i="5"/>
  <c r="E107" i="4"/>
  <c r="E107" i="3"/>
  <c r="E101"/>
  <c r="E101" i="6"/>
  <c r="E101" i="5"/>
  <c r="E101" i="4"/>
  <c r="F99" i="3"/>
  <c r="F99" i="6"/>
  <c r="F99" i="5"/>
  <c r="F99" i="4"/>
  <c r="E103" i="6"/>
  <c r="E103" i="5"/>
  <c r="E103" i="3"/>
  <c r="E103" i="4"/>
  <c r="F103" i="3"/>
  <c r="F103" i="6"/>
  <c r="F103" i="5"/>
  <c r="F103" i="4"/>
  <c r="H109" i="6"/>
  <c r="H109" i="5"/>
  <c r="H109" i="4"/>
  <c r="H109" i="3"/>
  <c r="C105" i="6"/>
  <c r="C105" i="5"/>
  <c r="C105" i="4"/>
  <c r="C105" i="3"/>
  <c r="C107" i="6"/>
  <c r="C107" i="5"/>
  <c r="C107" i="4"/>
  <c r="C107" i="3"/>
  <c r="H107" i="6"/>
  <c r="H107" i="5"/>
  <c r="H107" i="3"/>
  <c r="H107" i="4"/>
  <c r="H101" i="6"/>
  <c r="H101" i="5"/>
  <c r="H101" i="4"/>
  <c r="H101" i="3"/>
  <c r="H99" i="6"/>
  <c r="H99" i="5"/>
  <c r="H99" i="3"/>
  <c r="H99" i="4"/>
  <c r="C103" i="6"/>
  <c r="C103" i="5"/>
  <c r="C103" i="4"/>
  <c r="C103" i="3"/>
  <c r="H103" i="6"/>
  <c r="H103" i="5"/>
  <c r="H103" i="4"/>
  <c r="H103" i="3"/>
  <c r="F109" i="6"/>
  <c r="F109" i="5"/>
  <c r="F109" i="4"/>
  <c r="F109" i="3"/>
  <c r="C109" i="6"/>
  <c r="C109" i="5"/>
  <c r="C109" i="4"/>
  <c r="C109" i="3"/>
  <c r="F105"/>
  <c r="F105" i="6"/>
  <c r="F105" i="5"/>
  <c r="F105" i="4"/>
  <c r="D107" i="6"/>
  <c r="D107" i="5"/>
  <c r="D107" i="4"/>
  <c r="D107" i="3"/>
  <c r="D62" l="1"/>
  <c r="D62" i="6"/>
  <c r="D62" i="4"/>
  <c r="D62" i="5"/>
  <c r="D60" i="6"/>
  <c r="D60" i="4"/>
  <c r="D60" i="5"/>
  <c r="D60" i="3"/>
  <c r="E60" i="6"/>
  <c r="E60" i="4"/>
  <c r="E60" i="3"/>
  <c r="E60" i="5"/>
  <c r="D64"/>
  <c r="D64" i="3"/>
  <c r="D64" i="6"/>
  <c r="D64" i="4"/>
  <c r="E70" i="5"/>
  <c r="E70" i="6"/>
  <c r="E70" i="4"/>
  <c r="E70" i="3"/>
  <c r="D66" i="5"/>
  <c r="D66" i="3"/>
  <c r="D66" i="6"/>
  <c r="D66" i="4"/>
  <c r="E66" i="6"/>
  <c r="E66" i="4"/>
  <c r="E66" i="3"/>
  <c r="E66" i="5"/>
  <c r="F68"/>
  <c r="F68" i="6"/>
  <c r="F68" i="4"/>
  <c r="F68" i="3"/>
  <c r="F62"/>
  <c r="F62" i="5"/>
  <c r="F62" i="6"/>
  <c r="F62" i="4"/>
  <c r="C62" i="6"/>
  <c r="C62" i="4"/>
  <c r="C62" i="5"/>
  <c r="C62" i="3"/>
  <c r="C60" i="5"/>
  <c r="C60" i="3"/>
  <c r="C60" i="6"/>
  <c r="C60" i="4"/>
  <c r="D70" i="3"/>
  <c r="D70" i="6"/>
  <c r="D70" i="4"/>
  <c r="D70" i="5"/>
  <c r="H66"/>
  <c r="H66" i="3"/>
  <c r="H66" i="6"/>
  <c r="H66" i="4"/>
  <c r="E68" i="6"/>
  <c r="E68" i="4"/>
  <c r="E68" i="3"/>
  <c r="E68" i="5"/>
  <c r="E62"/>
  <c r="E62" i="6"/>
  <c r="E62" i="4"/>
  <c r="E62" i="3"/>
  <c r="F60" i="5"/>
  <c r="F60" i="6"/>
  <c r="F60" i="4"/>
  <c r="F60" i="3"/>
  <c r="E64" i="5"/>
  <c r="E64" i="6"/>
  <c r="E64" i="4"/>
  <c r="E64" i="3"/>
  <c r="F64" i="6"/>
  <c r="F64" i="4"/>
  <c r="F64" i="3"/>
  <c r="F64" i="5"/>
  <c r="H70" i="6"/>
  <c r="H70" i="4"/>
  <c r="H70" i="5"/>
  <c r="H70" i="3"/>
  <c r="C66" i="5"/>
  <c r="C66" i="3"/>
  <c r="C66" i="6"/>
  <c r="C66" i="4"/>
  <c r="C68" i="5"/>
  <c r="C68" i="3"/>
  <c r="C68" i="6"/>
  <c r="C68" i="4"/>
  <c r="H68" i="5"/>
  <c r="H68" i="3"/>
  <c r="H68" i="6"/>
  <c r="H68" i="4"/>
  <c r="H62" i="6"/>
  <c r="H62" i="4"/>
  <c r="H62" i="5"/>
  <c r="H62" i="3"/>
  <c r="H60" i="5"/>
  <c r="H60" i="3"/>
  <c r="H60" i="6"/>
  <c r="H60" i="4"/>
  <c r="C64" i="6"/>
  <c r="C64" i="4"/>
  <c r="C64" i="5"/>
  <c r="C64" i="3"/>
  <c r="H64" i="6"/>
  <c r="H64" i="4"/>
  <c r="H64" i="5"/>
  <c r="H64" i="3"/>
  <c r="F70"/>
  <c r="F70" i="5"/>
  <c r="F70" i="6"/>
  <c r="F70" i="4"/>
  <c r="C70" i="6"/>
  <c r="C70" i="4"/>
  <c r="C70" i="5"/>
  <c r="C70" i="3"/>
  <c r="F66" i="6"/>
  <c r="F66" i="4"/>
  <c r="F66" i="3"/>
  <c r="F66" i="5"/>
  <c r="D68" i="6"/>
  <c r="D68" i="4"/>
  <c r="D68" i="5"/>
  <c r="D68" i="3"/>
  <c r="D114" l="1"/>
  <c r="D114" i="6"/>
  <c r="D114" i="5"/>
  <c r="D114" i="4"/>
  <c r="D112" i="3"/>
  <c r="D112" i="6"/>
  <c r="D112" i="5"/>
  <c r="D112" i="4"/>
  <c r="E112" i="6"/>
  <c r="E112" i="5"/>
  <c r="E112" i="4"/>
  <c r="E112" i="3"/>
  <c r="D116"/>
  <c r="D116" i="6"/>
  <c r="D116" i="5"/>
  <c r="D116" i="4"/>
  <c r="E122" i="6"/>
  <c r="E122" i="5"/>
  <c r="E122" i="4"/>
  <c r="E122" i="3"/>
  <c r="F120"/>
  <c r="F120" i="6"/>
  <c r="F120" i="5"/>
  <c r="F120" i="4"/>
  <c r="F114" i="6"/>
  <c r="F114" i="5"/>
  <c r="F114" i="4"/>
  <c r="F114" i="3"/>
  <c r="C114" i="6"/>
  <c r="C114" i="5"/>
  <c r="C114" i="4"/>
  <c r="C114" i="3"/>
  <c r="C112" i="6"/>
  <c r="C112" i="5"/>
  <c r="C112" i="4"/>
  <c r="C112" i="3"/>
  <c r="D122"/>
  <c r="D122" i="6"/>
  <c r="D122" i="5"/>
  <c r="D122" i="4"/>
  <c r="E120" i="6"/>
  <c r="E120" i="5"/>
  <c r="E120" i="4"/>
  <c r="E120" i="3"/>
  <c r="E114" i="6"/>
  <c r="E114" i="5"/>
  <c r="E114" i="4"/>
  <c r="E114" i="3"/>
  <c r="F112"/>
  <c r="F112" i="6"/>
  <c r="F112" i="5"/>
  <c r="F112" i="4"/>
  <c r="E116" i="6"/>
  <c r="E116" i="5"/>
  <c r="E116" i="4"/>
  <c r="E116" i="3"/>
  <c r="F116" i="6"/>
  <c r="F116" i="5"/>
  <c r="F116" i="4"/>
  <c r="F116" i="3"/>
  <c r="H122" i="6"/>
  <c r="H122" i="5"/>
  <c r="H122" i="4"/>
  <c r="H122" i="3"/>
  <c r="C120" i="6"/>
  <c r="C120" i="5"/>
  <c r="C120" i="4"/>
  <c r="C120" i="3"/>
  <c r="H120" i="6"/>
  <c r="H120" i="5"/>
  <c r="H120" i="4"/>
  <c r="H120" i="3"/>
  <c r="H114" i="6"/>
  <c r="H114" i="5"/>
  <c r="H114" i="4"/>
  <c r="H114" i="3"/>
  <c r="H112" i="6"/>
  <c r="H112" i="5"/>
  <c r="H112" i="4"/>
  <c r="H112" i="3"/>
  <c r="C116"/>
  <c r="C116" i="6"/>
  <c r="C116" i="5"/>
  <c r="C116" i="4"/>
  <c r="H116" i="3"/>
  <c r="H116" i="6"/>
  <c r="H116" i="5"/>
  <c r="H116" i="4"/>
  <c r="F122" i="6"/>
  <c r="F122" i="5"/>
  <c r="F122" i="4"/>
  <c r="F122" i="3"/>
  <c r="C122" i="6"/>
  <c r="C122" i="5"/>
  <c r="C122" i="4"/>
  <c r="C122" i="3"/>
  <c r="D120"/>
  <c r="D120" i="6"/>
  <c r="D120" i="5"/>
  <c r="D120" i="4"/>
  <c r="D36" i="6" l="1"/>
  <c r="D36" i="5"/>
  <c r="D36" i="4"/>
  <c r="D36" i="3"/>
  <c r="D34" i="6"/>
  <c r="D34" i="5"/>
  <c r="D34" i="4"/>
  <c r="D34" i="3"/>
  <c r="E34" i="6"/>
  <c r="E34" i="5"/>
  <c r="E34" i="4"/>
  <c r="E34" i="3"/>
  <c r="D38" i="4"/>
  <c r="D38" i="6"/>
  <c r="D38" i="5"/>
  <c r="D38" i="3"/>
  <c r="E44" i="4"/>
  <c r="E44" i="6"/>
  <c r="E44" i="5"/>
  <c r="E44" i="3"/>
  <c r="F42" i="4"/>
  <c r="F42" i="6"/>
  <c r="F42" i="5"/>
  <c r="F42" i="3"/>
  <c r="F36" i="5"/>
  <c r="F36" i="4"/>
  <c r="F36" i="6"/>
  <c r="F36" i="3"/>
  <c r="C36" i="6"/>
  <c r="C36" i="5"/>
  <c r="C36" i="4"/>
  <c r="C36" i="3"/>
  <c r="C34" i="5"/>
  <c r="C34" i="4"/>
  <c r="C34" i="6"/>
  <c r="C34" i="3"/>
  <c r="D44" i="6"/>
  <c r="D44" i="5"/>
  <c r="D44" i="4"/>
  <c r="D44" i="3"/>
  <c r="E42" i="6"/>
  <c r="E42" i="5"/>
  <c r="E42" i="4"/>
  <c r="E42" i="3"/>
  <c r="E36" i="4"/>
  <c r="E36" i="6"/>
  <c r="E36" i="5"/>
  <c r="E36" i="3"/>
  <c r="F34" i="4"/>
  <c r="F34" i="6"/>
  <c r="F34" i="5"/>
  <c r="F34" i="3"/>
  <c r="E38" i="5"/>
  <c r="E38" i="4"/>
  <c r="E38" i="6"/>
  <c r="E38" i="3"/>
  <c r="F38" i="6"/>
  <c r="F38" i="5"/>
  <c r="F38" i="4"/>
  <c r="F38" i="3"/>
  <c r="H44" i="6"/>
  <c r="H44" i="5"/>
  <c r="H44" i="4"/>
  <c r="H44" i="3"/>
  <c r="C42" i="5"/>
  <c r="C42" i="4"/>
  <c r="C42" i="6"/>
  <c r="C42" i="3"/>
  <c r="H42" i="5"/>
  <c r="H42" i="4"/>
  <c r="H42" i="6"/>
  <c r="H42" i="3"/>
  <c r="H36" i="6"/>
  <c r="H36" i="5"/>
  <c r="H36" i="4"/>
  <c r="H36" i="3"/>
  <c r="H34" i="5"/>
  <c r="H34" i="4"/>
  <c r="H34" i="6"/>
  <c r="H34" i="3"/>
  <c r="C38" i="6"/>
  <c r="C38" i="5"/>
  <c r="C38" i="4"/>
  <c r="C38" i="3"/>
  <c r="H38" i="6"/>
  <c r="H38" i="5"/>
  <c r="H38" i="4"/>
  <c r="H38" i="3"/>
  <c r="F44" i="5"/>
  <c r="F44" i="4"/>
  <c r="F44" i="6"/>
  <c r="F44" i="3"/>
  <c r="C44" i="6"/>
  <c r="C44" i="5"/>
  <c r="C44" i="4"/>
  <c r="C44" i="3"/>
  <c r="D42" i="6"/>
  <c r="D42" i="5"/>
  <c r="D42" i="4"/>
  <c r="D42" i="3"/>
</calcChain>
</file>

<file path=xl/sharedStrings.xml><?xml version="1.0" encoding="utf-8"?>
<sst xmlns="http://schemas.openxmlformats.org/spreadsheetml/2006/main" count="324" uniqueCount="26">
  <si>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</si>
  <si>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</si>
  <si>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</si>
  <si>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</si>
  <si>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</si>
  <si>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</si>
  <si>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</si>
  <si>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</si>
  <si>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ю</t>
  </si>
  <si>
    <t>5</t>
  </si>
  <si>
    <t>6</t>
  </si>
  <si>
    <t>Нариманов ТА Ходорев АН</t>
  </si>
  <si>
    <t>округ</t>
  </si>
  <si>
    <t>субъект, город, ведомство</t>
  </si>
  <si>
    <t>60 кг</t>
  </si>
  <si>
    <t>СПИСОК ПРИЗЕРОВ ЮНОШИ</t>
  </si>
  <si>
    <t>42 кг</t>
  </si>
  <si>
    <t>46 кг</t>
  </si>
  <si>
    <t>50 кг</t>
  </si>
  <si>
    <t>55 кг</t>
  </si>
  <si>
    <t>66 кг</t>
  </si>
  <si>
    <t>72 кг</t>
  </si>
  <si>
    <t>78 кг</t>
  </si>
  <si>
    <t>84 кг</t>
  </si>
  <si>
    <t>св84</t>
  </si>
  <si>
    <t xml:space="preserve">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</si>
</sst>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49" fontId="3" fillId="0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8" xfId="0" applyFont="1" applyFill="1" applyBorder="1" applyAlignment="1">
      <alignment horizontal="center" vertical="center" textRotation="90"/>
    </xf>
    <xf numFmtId="49" fontId="3" fillId="2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63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&#104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78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8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6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5 (2)"/>
      <sheetName val="рег.раб."/>
      <sheetName val="рег"/>
      <sheetName val="Лист5"/>
      <sheetName val="Инструкция"/>
      <sheetName val="реквизиты"/>
      <sheetName val="регистрация"/>
      <sheetName val="Лист7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Первенство России по самбо среди юношей и девушек (15-16 лет) 2001-02г.р.</v>
          </cell>
        </row>
      </sheetData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УВАРОВ Виктор Владимирович</v>
          </cell>
          <cell r="D6" t="str">
            <v>10.02.01 кмс</v>
          </cell>
          <cell r="E6" t="str">
            <v>МОС</v>
          </cell>
          <cell r="F6" t="str">
            <v>Москва</v>
          </cell>
          <cell r="H6" t="str">
            <v xml:space="preserve">Сейтаблаев А.В. Гуренков А.А. </v>
          </cell>
        </row>
        <row r="8">
          <cell r="C8" t="str">
            <v>ВЕСЕЛОВ Андрей Андреевич</v>
          </cell>
          <cell r="D8" t="str">
            <v>19.04.01 1р</v>
          </cell>
          <cell r="E8" t="str">
            <v>ПФО</v>
          </cell>
          <cell r="F8" t="str">
            <v xml:space="preserve">Нижегородская Кстово </v>
          </cell>
          <cell r="H8" t="str">
            <v>Душкин АН</v>
          </cell>
        </row>
        <row r="10">
          <cell r="C10" t="str">
            <v>ЗАМКОВОЙ Глеб Дмитриевич</v>
          </cell>
          <cell r="D10" t="str">
            <v>25.05.02 1р</v>
          </cell>
          <cell r="E10" t="str">
            <v>СП</v>
          </cell>
          <cell r="F10" t="str">
            <v>Санкт-Петербург</v>
          </cell>
          <cell r="H10" t="str">
            <v>Солдатов ВВ Солдатов НВ</v>
          </cell>
        </row>
        <row r="12">
          <cell r="C12" t="str">
            <v xml:space="preserve">ПРОНИН Артем Алексеевич </v>
          </cell>
          <cell r="D12" t="str">
            <v>20.03.01 кмс</v>
          </cell>
          <cell r="E12" t="str">
            <v>ЦФО</v>
          </cell>
          <cell r="F12" t="str">
            <v>Московская Королев</v>
          </cell>
          <cell r="H12" t="str">
            <v>Малов МВ</v>
          </cell>
        </row>
        <row r="14">
          <cell r="C14" t="str">
            <v>МЕРЗЛЯКОВ Максим Максимович</v>
          </cell>
          <cell r="D14" t="str">
            <v>23.09.03.1ю</v>
          </cell>
          <cell r="E14" t="str">
            <v>СП</v>
          </cell>
          <cell r="F14" t="str">
            <v>Санкт-Петербург</v>
          </cell>
          <cell r="H14" t="str">
            <v xml:space="preserve">Селяков С.В. Мизяев К.Г.
</v>
          </cell>
        </row>
        <row r="16">
          <cell r="C16" t="str">
            <v>ЛАПЫГИН Кирилл Алексеевич</v>
          </cell>
          <cell r="D16" t="str">
            <v>28.02.02, 1р.</v>
          </cell>
          <cell r="E16" t="str">
            <v>СФО</v>
          </cell>
          <cell r="F16" t="str">
            <v>Новосибирская, Новосибирск, МО</v>
          </cell>
          <cell r="H16" t="str">
            <v>Калугин А.Ю. Джунусов А.И.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КАНИКОВСКИЙ Матвей Геннадьевич</v>
          </cell>
          <cell r="D6" t="str">
            <v>11.11.01 кмс</v>
          </cell>
          <cell r="E6" t="str">
            <v>МОС</v>
          </cell>
          <cell r="F6" t="str">
            <v>Москва</v>
          </cell>
          <cell r="H6" t="str">
            <v>Кабанов Д.Б., Богатырёв Д.В.</v>
          </cell>
        </row>
        <row r="8">
          <cell r="C8" t="str">
            <v>ЕГОРОВ Денис Андреевич</v>
          </cell>
          <cell r="D8" t="str">
            <v>24.06.01 кмс</v>
          </cell>
          <cell r="E8" t="str">
            <v>МОС</v>
          </cell>
          <cell r="F8" t="str">
            <v>Москва</v>
          </cell>
          <cell r="H8" t="str">
            <v>Чернушевич О.В., Гуренков АА</v>
          </cell>
        </row>
        <row r="10">
          <cell r="C10" t="str">
            <v>БАБАЕВ Рауль Аюбович</v>
          </cell>
          <cell r="D10" t="str">
            <v>16.01.01 2р</v>
          </cell>
          <cell r="E10" t="str">
            <v>ЦФО</v>
          </cell>
          <cell r="F10" t="str">
            <v>Рязанская Рязань</v>
          </cell>
          <cell r="H10" t="str">
            <v>Казимов ТВ</v>
          </cell>
        </row>
        <row r="12">
          <cell r="C12" t="str">
            <v>ОСИПОВ Егор Дмитриевич</v>
          </cell>
          <cell r="D12" t="str">
            <v>05.07.01 кмс</v>
          </cell>
          <cell r="E12" t="str">
            <v>ЦФО</v>
          </cell>
          <cell r="F12" t="str">
            <v>Ивановская Иваново</v>
          </cell>
          <cell r="H12" t="str">
            <v>Володин АН Изместьев ВП</v>
          </cell>
        </row>
        <row r="14">
          <cell r="C14" t="str">
            <v>САКАЕВ Дмитрий Дмитриевич</v>
          </cell>
          <cell r="D14" t="str">
            <v>21.09.01 кмс</v>
          </cell>
          <cell r="E14" t="str">
            <v>ПФО</v>
          </cell>
          <cell r="F14" t="str">
            <v>Пермский, Пермь</v>
          </cell>
          <cell r="H14" t="str">
            <v>Шакало СВ</v>
          </cell>
        </row>
        <row r="16">
          <cell r="C16" t="str">
            <v>КРАВЦОВ Владимир Константинович</v>
          </cell>
          <cell r="D16" t="str">
            <v>31.05.02 1р</v>
          </cell>
          <cell r="E16" t="str">
            <v>ЦФО</v>
          </cell>
          <cell r="F16" t="str">
            <v>Московская Дмитров</v>
          </cell>
          <cell r="H16" t="str">
            <v>Бондарь АЮ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СИМИН Иосиф Геннадьевич</v>
          </cell>
          <cell r="D6" t="str">
            <v>28.09.01 кмс</v>
          </cell>
          <cell r="E6" t="str">
            <v>МОС</v>
          </cell>
          <cell r="F6" t="str">
            <v>Москва</v>
          </cell>
          <cell r="H6" t="str">
            <v>Кабанов Д.Б., Богатырёв Д.В.</v>
          </cell>
        </row>
        <row r="8">
          <cell r="C8" t="str">
            <v>ЛОБАНОВ Александр Михайлович</v>
          </cell>
          <cell r="D8" t="str">
            <v>12.09.01 кмс</v>
          </cell>
          <cell r="E8" t="str">
            <v>ЦФО</v>
          </cell>
          <cell r="F8" t="str">
            <v>Рязанская Рязань</v>
          </cell>
          <cell r="H8" t="str">
            <v>Курбатов ДА</v>
          </cell>
        </row>
        <row r="10">
          <cell r="C10" t="str">
            <v>ТОРГАШОВ Даниил Анатольевич</v>
          </cell>
          <cell r="D10" t="str">
            <v>08.04.01 1р</v>
          </cell>
          <cell r="E10" t="str">
            <v>ПФО</v>
          </cell>
          <cell r="F10" t="str">
            <v>Нижегородская Выкса</v>
          </cell>
          <cell r="H10" t="str">
            <v>Рогов Д.С. Гордеев М.С.</v>
          </cell>
        </row>
        <row r="12">
          <cell r="C12" t="str">
            <v>АГАПУШКИН Вячеслав Вячеславов</v>
          </cell>
          <cell r="D12" t="str">
            <v>04.04.01, 1</v>
          </cell>
          <cell r="E12" t="str">
            <v>СФО</v>
          </cell>
          <cell r="F12" t="str">
            <v>Алтайский край, Бийск</v>
          </cell>
          <cell r="H12" t="str">
            <v>Димитриенко И.В.Евтушенко Д.Ю.</v>
          </cell>
        </row>
        <row r="14">
          <cell r="C14" t="str">
            <v>БОГАТОВ Илья Дмитриевич</v>
          </cell>
          <cell r="D14" t="str">
            <v>06.01.01 1р</v>
          </cell>
          <cell r="E14" t="str">
            <v>ПФО</v>
          </cell>
          <cell r="F14" t="str">
            <v>Оренбургская Оренбург</v>
          </cell>
          <cell r="H14" t="str">
            <v>Сухолитко А.С. Власенко И.В.</v>
          </cell>
        </row>
        <row r="16">
          <cell r="C16" t="str">
            <v>МИЛЮТИН Алексей Сергеевич</v>
          </cell>
          <cell r="D16" t="str">
            <v>11.10.01, 1р.</v>
          </cell>
          <cell r="E16" t="str">
            <v>СФО</v>
          </cell>
          <cell r="F16" t="str">
            <v>Новосибирская, Новосибирск, МО</v>
          </cell>
          <cell r="H16" t="str">
            <v>Джунусов А.И. Казаков А.Н.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5 (2)"/>
      <sheetName val="рег.раб."/>
      <sheetName val="рег"/>
      <sheetName val="Лист5"/>
      <sheetName val="Инструкция"/>
      <sheetName val="реквизиты"/>
      <sheetName val="регистрация"/>
      <sheetName val="Лист7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05-09 октября 2017г.                              г.Владивосток</v>
          </cell>
        </row>
        <row r="6">
          <cell r="A6" t="str">
            <v>Гл. судья, судья ВК</v>
          </cell>
          <cell r="G6" t="str">
            <v>Б.Л.Сова</v>
          </cell>
        </row>
        <row r="7">
          <cell r="G7" t="str">
            <v>/Рязань/</v>
          </cell>
        </row>
        <row r="8">
          <cell r="A8" t="str">
            <v>Гл. секретарь, судья ВК</v>
          </cell>
          <cell r="G8" t="str">
            <v>Д.Е.Вышегородцев</v>
          </cell>
        </row>
        <row r="9">
          <cell r="G9" t="str">
            <v>/Томск/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ПЕТРОВ Глеб Владимирович</v>
          </cell>
          <cell r="D6" t="str">
            <v>22.05.02 1р</v>
          </cell>
          <cell r="E6" t="str">
            <v>ЦФО</v>
          </cell>
          <cell r="F6" t="str">
            <v>Тульская Тула</v>
          </cell>
          <cell r="H6" t="str">
            <v>Копейкин ПС</v>
          </cell>
        </row>
        <row r="8">
          <cell r="C8" t="str">
            <v>КАРАУЛЬЩИКОВ Никита Михайлович</v>
          </cell>
          <cell r="D8" t="str">
            <v>11.11.02 1р</v>
          </cell>
          <cell r="E8" t="str">
            <v>ПФО</v>
          </cell>
          <cell r="F8" t="str">
            <v>Пензенская Пенза</v>
          </cell>
          <cell r="H8" t="str">
            <v>Конестяпин АИ</v>
          </cell>
        </row>
        <row r="10">
          <cell r="C10" t="str">
            <v>ЖУКОВ Юрий Евгеньевич</v>
          </cell>
          <cell r="D10" t="str">
            <v>03.08.02 2р</v>
          </cell>
          <cell r="E10" t="str">
            <v>МОС</v>
          </cell>
          <cell r="F10" t="str">
            <v>Москва</v>
          </cell>
          <cell r="H10" t="str">
            <v>Богомолов В.А.  Мартынов И.В.</v>
          </cell>
        </row>
        <row r="12">
          <cell r="C12" t="str">
            <v>ЗАМЫСЛОВ Илья Евгеньевич</v>
          </cell>
          <cell r="D12" t="str">
            <v>13.05.03 1р</v>
          </cell>
          <cell r="E12" t="str">
            <v>ДВФО</v>
          </cell>
          <cell r="F12" t="str">
            <v>Амурская Свободный</v>
          </cell>
          <cell r="H12" t="str">
            <v>Сенопальников АС</v>
          </cell>
        </row>
        <row r="14">
          <cell r="C14" t="str">
            <v>ИСАЯН Владислав Валерьевич</v>
          </cell>
          <cell r="D14" t="str">
            <v>09.08.02, КМС</v>
          </cell>
          <cell r="E14" t="str">
            <v>СФО</v>
          </cell>
          <cell r="F14" t="str">
            <v>Алтайский край, Заринск</v>
          </cell>
          <cell r="H14" t="str">
            <v>Блинов А.В.</v>
          </cell>
        </row>
        <row r="16">
          <cell r="C16" t="str">
            <v>КОРТОЕВ Ибрагим Магамедович</v>
          </cell>
          <cell r="D16" t="str">
            <v>24.12.03 1р</v>
          </cell>
          <cell r="E16" t="str">
            <v>ПФО</v>
          </cell>
          <cell r="F16" t="str">
            <v>Нижегородская Кулебаки</v>
          </cell>
          <cell r="H16" t="str">
            <v>Матвеев ЭВ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ДАГОЕВ Али Ахмедович</v>
          </cell>
          <cell r="D6" t="str">
            <v>26.03.02 кмс</v>
          </cell>
          <cell r="E6" t="str">
            <v>МОС</v>
          </cell>
          <cell r="F6" t="str">
            <v>Москва</v>
          </cell>
          <cell r="H6" t="str">
            <v>Богомолов В.А.  Мартынов И.В.</v>
          </cell>
        </row>
        <row r="8">
          <cell r="C8" t="str">
            <v>ИВАНОВ Алексей Викторович</v>
          </cell>
          <cell r="D8" t="str">
            <v>08.01.02 кмс</v>
          </cell>
          <cell r="E8" t="str">
            <v>УФО</v>
          </cell>
          <cell r="F8" t="str">
            <v>Курганская Курган</v>
          </cell>
          <cell r="H8" t="str">
            <v>Осипов В.Ю. Печерских В.И.</v>
          </cell>
        </row>
        <row r="10">
          <cell r="C10" t="str">
            <v>ЛУКАШИН Игорь Павлович</v>
          </cell>
          <cell r="D10" t="str">
            <v>11.03.01 кмс</v>
          </cell>
          <cell r="E10" t="str">
            <v>МОС</v>
          </cell>
          <cell r="F10" t="str">
            <v>Москва</v>
          </cell>
          <cell r="H10" t="str">
            <v>Богомолов В.А.  Мартынов И.В.</v>
          </cell>
        </row>
        <row r="12">
          <cell r="C12" t="str">
            <v>ШИЛОВ Дмитрий Андреевич</v>
          </cell>
          <cell r="D12" t="str">
            <v>05.06.01, 1р</v>
          </cell>
          <cell r="E12" t="str">
            <v>СФО</v>
          </cell>
          <cell r="F12" t="str">
            <v>Алтайский край, Бийск</v>
          </cell>
          <cell r="H12" t="str">
            <v>Первов В.И. Трескин С.М.</v>
          </cell>
        </row>
        <row r="14">
          <cell r="C14" t="str">
            <v>МЕШЕВ Мухамед Эдуардович</v>
          </cell>
          <cell r="D14" t="str">
            <v>26.06.01 1р</v>
          </cell>
          <cell r="E14" t="str">
            <v>СКФО</v>
          </cell>
          <cell r="F14" t="str">
            <v>КБР</v>
          </cell>
          <cell r="H14" t="str">
            <v>Пченашев МА Ошхунов БМ</v>
          </cell>
        </row>
        <row r="16">
          <cell r="C16" t="str">
            <v>СОРОКИН Даниил Андреевич</v>
          </cell>
          <cell r="D16" t="str">
            <v>01.03.01 кмс</v>
          </cell>
          <cell r="E16" t="str">
            <v>СП</v>
          </cell>
          <cell r="F16" t="str">
            <v>Санкт-Петербург</v>
          </cell>
          <cell r="H16" t="str">
            <v xml:space="preserve">Селяков С.В. Мизяев К.Г.
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ДОМБУУ Ачыты Орланович</v>
          </cell>
          <cell r="D6" t="str">
            <v>24.03.01, кмс</v>
          </cell>
          <cell r="E6" t="str">
            <v>СФО</v>
          </cell>
          <cell r="F6" t="str">
            <v>Р.Тыва, Кызыл, МО</v>
          </cell>
          <cell r="H6" t="str">
            <v>Допай Ш.С. Сандаков КС</v>
          </cell>
        </row>
        <row r="8">
          <cell r="C8" t="str">
            <v>ЛУКЬЯНЧУК Анатолий Александрович</v>
          </cell>
          <cell r="D8" t="str">
            <v>23.01.01 кмс</v>
          </cell>
          <cell r="E8" t="str">
            <v>УФО</v>
          </cell>
          <cell r="F8" t="str">
            <v>ХМАО-Югра Нижневартовск</v>
          </cell>
          <cell r="H8" t="str">
            <v>Воробьев ВВ</v>
          </cell>
        </row>
        <row r="10">
          <cell r="C10" t="str">
            <v>САМОЙЛЕНКО Андрей Алексеевич</v>
          </cell>
          <cell r="D10" t="str">
            <v>15.10.02 1ю</v>
          </cell>
          <cell r="E10" t="str">
            <v>ЦФО</v>
          </cell>
          <cell r="F10" t="str">
            <v>Московская Электросталь</v>
          </cell>
          <cell r="H10" t="str">
            <v>Поликарпов А.А.</v>
          </cell>
        </row>
        <row r="12">
          <cell r="C12" t="str">
            <v>ШАМСУТДИНОВ Данир Фаргатович</v>
          </cell>
          <cell r="D12" t="str">
            <v>01.07.02 1р</v>
          </cell>
          <cell r="E12" t="str">
            <v>ПФО</v>
          </cell>
          <cell r="F12" t="str">
            <v>Р.Башкортостан Давлеканово</v>
          </cell>
          <cell r="H12" t="str">
            <v>Лоншаков ЮП</v>
          </cell>
        </row>
        <row r="14">
          <cell r="C14" t="str">
            <v>КУНДИН Дмитрий Владимирович</v>
          </cell>
          <cell r="D14" t="str">
            <v>28.05.02, 1ю</v>
          </cell>
          <cell r="E14" t="str">
            <v>СФО</v>
          </cell>
          <cell r="F14" t="str">
            <v>Р.Алтай, Усть-Кокса</v>
          </cell>
          <cell r="H14" t="str">
            <v>Сульянов Е.И.</v>
          </cell>
        </row>
        <row r="16">
          <cell r="C16" t="str">
            <v>СЕЛИФОНОВ Евгений Сергеевич</v>
          </cell>
          <cell r="D16" t="str">
            <v>20.06.02, 1р</v>
          </cell>
          <cell r="E16" t="str">
            <v>СФО</v>
          </cell>
          <cell r="F16" t="str">
            <v>Алтайский край, Змеиногорск</v>
          </cell>
          <cell r="H16" t="str">
            <v>Крохалев С.А.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ИЛЬИН Илья Витальевич</v>
          </cell>
          <cell r="D6" t="str">
            <v>04.05.01 кмс</v>
          </cell>
          <cell r="E6" t="str">
            <v>МОС</v>
          </cell>
          <cell r="F6" t="str">
            <v>Москва</v>
          </cell>
          <cell r="H6" t="str">
            <v>Кабанов Д.Б., Богатырёв Д.В.</v>
          </cell>
        </row>
        <row r="8">
          <cell r="C8" t="str">
            <v>ПЕТРОВ Владимир Владимирович</v>
          </cell>
          <cell r="D8" t="str">
            <v>01.07.02 1р</v>
          </cell>
          <cell r="E8" t="str">
            <v>ЦФО</v>
          </cell>
          <cell r="F8" t="str">
            <v>Тульская Тула</v>
          </cell>
          <cell r="H8" t="str">
            <v>Самборский СВ Двоеглазов ПВ</v>
          </cell>
        </row>
        <row r="10">
          <cell r="C10" t="str">
            <v>ОНИЩЕНКО Андрей Антониевич</v>
          </cell>
          <cell r="D10" t="str">
            <v>07.02.01 1р</v>
          </cell>
          <cell r="E10" t="str">
            <v>СФО</v>
          </cell>
          <cell r="F10" t="str">
            <v>Иркутская, Усть-Илимск, МО</v>
          </cell>
          <cell r="H10" t="str">
            <v>Сунгатуллин А.М. Декина Ю.В.</v>
          </cell>
        </row>
        <row r="12">
          <cell r="C12" t="str">
            <v>КУРБАНОВ Махмуд Русланович</v>
          </cell>
          <cell r="D12" t="str">
            <v>12.04.02 кмс</v>
          </cell>
          <cell r="E12" t="str">
            <v>ЦФО</v>
          </cell>
          <cell r="F12" t="str">
            <v>Ивановская Кинешма</v>
          </cell>
          <cell r="H12" t="str">
            <v>Пшеничных ИА</v>
          </cell>
        </row>
        <row r="14">
          <cell r="C14" t="str">
            <v>БУЛДЫГИН Семен Павлович</v>
          </cell>
          <cell r="D14" t="str">
            <v>18.05.02, кмс</v>
          </cell>
          <cell r="E14" t="str">
            <v>СФО</v>
          </cell>
          <cell r="F14" t="str">
            <v>Новосибирская, Новосибирск, МО</v>
          </cell>
          <cell r="H14" t="str">
            <v>Завалищев В.С. Корюкин О.Н.</v>
          </cell>
        </row>
        <row r="16">
          <cell r="C16" t="str">
            <v>ЛУКЬЯНЧУК Николай Александрович</v>
          </cell>
          <cell r="D16" t="str">
            <v>23.01.01 кмс</v>
          </cell>
          <cell r="E16" t="str">
            <v>УФО</v>
          </cell>
          <cell r="F16" t="str">
            <v>ХМАО-Югра Нижневартовск</v>
          </cell>
          <cell r="H16" t="str">
            <v>Воробьев ВВ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ЯНГУЛЬБАЕВ Казбек Асламбекович</v>
          </cell>
          <cell r="D6" t="str">
            <v>10.01.01 кмс</v>
          </cell>
          <cell r="E6" t="str">
            <v>СКФО</v>
          </cell>
          <cell r="F6" t="str">
            <v>Чеченская</v>
          </cell>
          <cell r="H6" t="str">
            <v>Успаев БА Вацаев АМ</v>
          </cell>
        </row>
        <row r="8">
          <cell r="C8" t="str">
            <v>УМАЕВ Шамиль Шамханович</v>
          </cell>
          <cell r="D8" t="str">
            <v>16.07.01 кмс</v>
          </cell>
          <cell r="E8" t="str">
            <v>УФО</v>
          </cell>
          <cell r="F8" t="str">
            <v>Тюменская Тюмень</v>
          </cell>
          <cell r="H8" t="str">
            <v>Соснин АБ Мыцик НС</v>
          </cell>
        </row>
        <row r="10">
          <cell r="C10" t="str">
            <v>ГУКЕТЛОВ Марат Заурович</v>
          </cell>
          <cell r="D10" t="str">
            <v>26.01.01 1р</v>
          </cell>
          <cell r="E10" t="str">
            <v>СКФО</v>
          </cell>
          <cell r="F10" t="str">
            <v>КБР</v>
          </cell>
          <cell r="H10" t="str">
            <v>Карамышев СЗ Пченашев МА</v>
          </cell>
        </row>
        <row r="12">
          <cell r="C12" t="str">
            <v>КОБЕЛЕВ Александр Вячеславович</v>
          </cell>
          <cell r="D12" t="str">
            <v>23.08.01 кмс</v>
          </cell>
          <cell r="E12" t="str">
            <v>УФО</v>
          </cell>
          <cell r="F12" t="str">
            <v>ХМАО-Югра Нижневартовск</v>
          </cell>
          <cell r="H12" t="str">
            <v>Кобелев ВН</v>
          </cell>
        </row>
        <row r="14">
          <cell r="C14" t="str">
            <v xml:space="preserve">МАКАРОВ Илья Юрьевич
</v>
          </cell>
          <cell r="D14" t="str">
            <v>05.05.01 1р</v>
          </cell>
          <cell r="E14" t="str">
            <v>ПФО</v>
          </cell>
          <cell r="F14" t="str">
            <v>Нижегородская Выкса</v>
          </cell>
          <cell r="H14" t="str">
            <v>Садковский ЕА</v>
          </cell>
        </row>
        <row r="16">
          <cell r="C16" t="str">
            <v>ХРИСТОФОРОВ Савелий Валерьевич</v>
          </cell>
          <cell r="D16" t="str">
            <v>18.06.01 кмс</v>
          </cell>
          <cell r="E16" t="str">
            <v>ПФО</v>
          </cell>
          <cell r="F16" t="str">
            <v>Чувашская, Чебоксары</v>
          </cell>
          <cell r="H16" t="str">
            <v>Малов СА Рыбаков АБ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ШАЛЫГИН Егор Викторович</v>
          </cell>
          <cell r="D6" t="str">
            <v>02.09.01 кмс</v>
          </cell>
          <cell r="E6" t="str">
            <v>МОС</v>
          </cell>
          <cell r="F6" t="str">
            <v>Москва</v>
          </cell>
          <cell r="H6" t="str">
            <v>Богомолов В.А.  Мартынов И.В.</v>
          </cell>
        </row>
        <row r="8">
          <cell r="C8" t="str">
            <v>ЛОМИВОРОТОВ Илья Романович</v>
          </cell>
          <cell r="D8" t="str">
            <v>19.03.01 1р</v>
          </cell>
          <cell r="E8" t="str">
            <v>ЦФО</v>
          </cell>
          <cell r="F8" t="str">
            <v>Тульская Тула</v>
          </cell>
          <cell r="H8" t="str">
            <v>Ломиворотов РН</v>
          </cell>
        </row>
        <row r="10">
          <cell r="C10" t="str">
            <v>ГОНЧАРОВ Андрей Максимович</v>
          </cell>
          <cell r="D10" t="str">
            <v>05.08.02 1ю</v>
          </cell>
          <cell r="E10" t="str">
            <v>ДВФО</v>
          </cell>
          <cell r="F10" t="str">
            <v>Приморский Владивосток</v>
          </cell>
          <cell r="H10" t="str">
            <v>Денисов В.Л., Федосов И.В.</v>
          </cell>
        </row>
        <row r="12">
          <cell r="C12" t="str">
            <v>САФОНОВ Максим Андреевич</v>
          </cell>
          <cell r="D12" t="str">
            <v>12.05.01 кмс</v>
          </cell>
          <cell r="E12" t="str">
            <v>ЦФО</v>
          </cell>
          <cell r="F12" t="str">
            <v xml:space="preserve">Ярославская </v>
          </cell>
          <cell r="H12" t="str">
            <v>Хореев ЮА Федорович АВ</v>
          </cell>
        </row>
        <row r="14">
          <cell r="C14" t="str">
            <v>МАГОМЕДБЕКОВ Малик Кунакбекович</v>
          </cell>
          <cell r="D14" t="str">
            <v>28.10.02 1р</v>
          </cell>
          <cell r="E14" t="str">
            <v>ДВФО</v>
          </cell>
          <cell r="F14" t="str">
            <v xml:space="preserve">Сахалинская </v>
          </cell>
          <cell r="H14" t="str">
            <v xml:space="preserve">Булатов ЕА </v>
          </cell>
        </row>
        <row r="16">
          <cell r="C16" t="str">
            <v>КОВЯХ Дмитрий Николаевич</v>
          </cell>
          <cell r="D16" t="str">
            <v>16.02.01 1р</v>
          </cell>
          <cell r="E16" t="str">
            <v>ЦФО</v>
          </cell>
          <cell r="F16" t="str">
            <v>Тульская Тула</v>
          </cell>
          <cell r="H16" t="str">
            <v>Ковях НА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УЦИЕВ Адам Бесланович</v>
          </cell>
          <cell r="D6" t="str">
            <v>24.04.01 2р</v>
          </cell>
          <cell r="E6" t="str">
            <v>МОС</v>
          </cell>
          <cell r="F6" t="str">
            <v>Москва</v>
          </cell>
          <cell r="H6" t="str">
            <v>Кабанов Д.Б., Богатырёв Д.В.</v>
          </cell>
        </row>
        <row r="8">
          <cell r="C8" t="str">
            <v>ДУЙСЕНОВ Тимур Равилевич</v>
          </cell>
          <cell r="D8" t="str">
            <v>14.09.01 кмс</v>
          </cell>
          <cell r="E8" t="str">
            <v>ЮФО</v>
          </cell>
          <cell r="F8" t="str">
            <v>Астраханская Астрахань</v>
          </cell>
          <cell r="H8" t="str">
            <v>Дусейнов РГ</v>
          </cell>
        </row>
        <row r="10">
          <cell r="C10" t="str">
            <v>ГЛАДКИХ Егор Андреевич</v>
          </cell>
          <cell r="D10" t="str">
            <v>27.01.01 2р</v>
          </cell>
          <cell r="E10" t="str">
            <v>МОС</v>
          </cell>
          <cell r="F10" t="str">
            <v>Москва</v>
          </cell>
          <cell r="H10" t="str">
            <v>Кабанов Д.Б., Богатырёв Д.В.</v>
          </cell>
        </row>
        <row r="12">
          <cell r="C12" t="str">
            <v>ЗАБОРОВСКИЙ Павел Константнович</v>
          </cell>
          <cell r="D12" t="str">
            <v>23.08.01 1р</v>
          </cell>
          <cell r="E12" t="str">
            <v>ПФО</v>
          </cell>
          <cell r="F12" t="str">
            <v>Самарская Самара</v>
          </cell>
          <cell r="H12" t="str">
            <v>Становкин МН Родомакин ЮС</v>
          </cell>
        </row>
        <row r="14">
          <cell r="C14" t="str">
            <v>ЖДАНОВ Даниил Артемович</v>
          </cell>
          <cell r="D14" t="str">
            <v>10.05.01 1р</v>
          </cell>
          <cell r="E14" t="str">
            <v>ПФО</v>
          </cell>
          <cell r="F14" t="str">
            <v>Самарская Самара</v>
          </cell>
          <cell r="H14" t="str">
            <v>Становкин МН Родомакин ЮС</v>
          </cell>
        </row>
        <row r="16">
          <cell r="C16" t="str">
            <v>КАЛАЧИКОВ Антон Евгеньевич</v>
          </cell>
          <cell r="D16" t="str">
            <v>10.03.01 кмс</v>
          </cell>
          <cell r="E16" t="str">
            <v>ДВФО</v>
          </cell>
          <cell r="F16" t="str">
            <v>Камчатский П-Камчатский</v>
          </cell>
          <cell r="H16" t="str">
            <v>Бузин ГА Бузина АС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6"/>
  <sheetViews>
    <sheetView tabSelected="1" zoomScaleNormal="100" workbookViewId="0">
      <selection activeCell="H141" sqref="A1:I14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30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0" t="s">
        <v>7</v>
      </c>
      <c r="B1" s="70"/>
      <c r="C1" s="70"/>
      <c r="D1" s="70"/>
      <c r="E1" s="70"/>
      <c r="F1" s="70"/>
      <c r="G1" s="70"/>
      <c r="H1" s="70"/>
      <c r="I1" s="70"/>
    </row>
    <row r="2" spans="1:10" ht="17.25" customHeight="1">
      <c r="A2" s="71" t="s">
        <v>15</v>
      </c>
      <c r="B2" s="71"/>
      <c r="C2" s="71"/>
      <c r="D2" s="71"/>
      <c r="E2" s="71"/>
      <c r="F2" s="71"/>
      <c r="G2" s="71"/>
      <c r="H2" s="71"/>
      <c r="I2" s="71"/>
    </row>
    <row r="3" spans="1:10" ht="60" customHeight="1">
      <c r="A3" s="72" t="str">
        <f>[1]реквизиты!$A$2</f>
        <v>Первенство России по самбо среди юношей и девушек (15-16 лет) 2001-02г.р.</v>
      </c>
      <c r="B3" s="72"/>
      <c r="C3" s="72"/>
      <c r="D3" s="72"/>
      <c r="E3" s="72"/>
      <c r="F3" s="72"/>
      <c r="G3" s="72"/>
      <c r="H3" s="72"/>
      <c r="I3" s="72"/>
    </row>
    <row r="4" spans="1:10" ht="16.5" customHeight="1" thickBot="1">
      <c r="A4" s="71" t="str">
        <f>[2]реквизиты!$A$3</f>
        <v>05-09 октября 2017г.                              г.Владивосток</v>
      </c>
      <c r="B4" s="71"/>
      <c r="C4" s="71"/>
      <c r="D4" s="71"/>
      <c r="E4" s="71"/>
      <c r="F4" s="71"/>
      <c r="G4" s="71"/>
      <c r="H4" s="71"/>
      <c r="I4" s="71"/>
    </row>
    <row r="5" spans="1:10" ht="3.75" hidden="1" customHeight="1" thickBot="1">
      <c r="A5" s="71"/>
      <c r="B5" s="71"/>
      <c r="C5" s="71"/>
      <c r="D5" s="71"/>
      <c r="E5" s="71"/>
      <c r="F5" s="71"/>
      <c r="G5" s="71"/>
      <c r="H5" s="71"/>
      <c r="I5" s="71"/>
    </row>
    <row r="6" spans="1:10" ht="11.1" customHeight="1">
      <c r="B6" s="73" t="s">
        <v>0</v>
      </c>
      <c r="C6" s="75" t="s">
        <v>1</v>
      </c>
      <c r="D6" s="75" t="s">
        <v>2</v>
      </c>
      <c r="E6" s="75" t="s">
        <v>12</v>
      </c>
      <c r="F6" s="75" t="s">
        <v>13</v>
      </c>
      <c r="G6" s="77"/>
      <c r="H6" s="79" t="s">
        <v>3</v>
      </c>
      <c r="I6" s="81"/>
    </row>
    <row r="7" spans="1:10" ht="13.5" customHeight="1" thickBot="1">
      <c r="B7" s="74"/>
      <c r="C7" s="76"/>
      <c r="D7" s="76"/>
      <c r="E7" s="76"/>
      <c r="F7" s="76"/>
      <c r="G7" s="78"/>
      <c r="H7" s="80"/>
      <c r="I7" s="81"/>
    </row>
    <row r="8" spans="1:10" ht="12" hidden="1" customHeight="1">
      <c r="A8" s="66" t="s">
        <v>16</v>
      </c>
      <c r="B8" s="69" t="s">
        <v>4</v>
      </c>
      <c r="C8" s="39" t="str">
        <f>[3]ит.пр!$C$6</f>
        <v>ПЕТРОВ Глеб Владимирович</v>
      </c>
      <c r="D8" s="39" t="str">
        <f>[3]ит.пр!$D$6</f>
        <v>22.05.02 1р</v>
      </c>
      <c r="E8" s="39" t="str">
        <f>[3]ит.пр!$E$6</f>
        <v>ЦФО</v>
      </c>
      <c r="F8" s="39" t="str">
        <f>[3]ит.пр!$F$6</f>
        <v>Тульская Тула</v>
      </c>
      <c r="G8" s="39"/>
      <c r="H8" s="39" t="str">
        <f>[3]ит.пр!$H$6</f>
        <v>Копейкин ПС</v>
      </c>
      <c r="I8" s="65"/>
      <c r="J8" s="41">
        <v>1</v>
      </c>
    </row>
    <row r="9" spans="1:10" ht="12" hidden="1" customHeight="1" thickBot="1">
      <c r="A9" s="67"/>
      <c r="B9" s="64"/>
      <c r="C9" s="40"/>
      <c r="D9" s="40"/>
      <c r="E9" s="40"/>
      <c r="F9" s="40"/>
      <c r="G9" s="40"/>
      <c r="H9" s="40"/>
      <c r="I9" s="65"/>
      <c r="J9" s="41"/>
    </row>
    <row r="10" spans="1:10" ht="12" hidden="1" customHeight="1">
      <c r="A10" s="67"/>
      <c r="B10" s="64" t="s">
        <v>5</v>
      </c>
      <c r="C10" s="39" t="str">
        <f>[3]ит.пр!$C$8</f>
        <v>КАРАУЛЬЩИКОВ Никита Михайлович</v>
      </c>
      <c r="D10" s="39" t="str">
        <f>[3]ит.пр!$D$8</f>
        <v>11.11.02 1р</v>
      </c>
      <c r="E10" s="39" t="str">
        <f>[3]ит.пр!$E$8</f>
        <v>ПФО</v>
      </c>
      <c r="F10" s="39" t="str">
        <f>[3]ит.пр!$F$8</f>
        <v>Пензенская Пенза</v>
      </c>
      <c r="G10" s="39"/>
      <c r="H10" s="39" t="str">
        <f>[3]ит.пр!$H$8</f>
        <v>Конестяпин АИ</v>
      </c>
      <c r="I10" s="65"/>
      <c r="J10" s="41">
        <v>2</v>
      </c>
    </row>
    <row r="11" spans="1:10" ht="12" hidden="1" customHeight="1" thickBot="1">
      <c r="A11" s="67"/>
      <c r="B11" s="64"/>
      <c r="C11" s="40"/>
      <c r="D11" s="40"/>
      <c r="E11" s="40"/>
      <c r="F11" s="40"/>
      <c r="G11" s="40"/>
      <c r="H11" s="40"/>
      <c r="I11" s="65"/>
      <c r="J11" s="41"/>
    </row>
    <row r="12" spans="1:10" ht="12" hidden="1" customHeight="1">
      <c r="A12" s="67"/>
      <c r="B12" s="61" t="s">
        <v>6</v>
      </c>
      <c r="C12" s="39" t="str">
        <f>[3]ит.пр!$C$10</f>
        <v>ЖУКОВ Юрий Евгеньевич</v>
      </c>
      <c r="D12" s="39" t="str">
        <f>[3]ит.пр!$D$10</f>
        <v>03.08.02 2р</v>
      </c>
      <c r="E12" s="39" t="str">
        <f>[3]ит.пр!$E$10</f>
        <v>МОС</v>
      </c>
      <c r="F12" s="39" t="str">
        <f>[3]ит.пр!$F$10</f>
        <v>Москва</v>
      </c>
      <c r="G12" s="39"/>
      <c r="H12" s="39" t="str">
        <f>[3]ит.пр!$H$10</f>
        <v>Богомолов В.А.  Мартынов И.В.</v>
      </c>
      <c r="I12" s="36"/>
      <c r="J12" s="41">
        <v>3</v>
      </c>
    </row>
    <row r="13" spans="1:10" ht="12" hidden="1" customHeight="1" thickBot="1">
      <c r="A13" s="67"/>
      <c r="B13" s="61"/>
      <c r="C13" s="40"/>
      <c r="D13" s="40"/>
      <c r="E13" s="40"/>
      <c r="F13" s="40"/>
      <c r="G13" s="40"/>
      <c r="H13" s="40"/>
      <c r="I13" s="36"/>
      <c r="J13" s="41"/>
    </row>
    <row r="14" spans="1:10" ht="12" hidden="1" customHeight="1">
      <c r="A14" s="67"/>
      <c r="B14" s="62" t="s">
        <v>6</v>
      </c>
      <c r="C14" s="39" t="str">
        <f>[3]ит.пр!$C$12</f>
        <v>ЗАМЫСЛОВ Илья Евгеньевич</v>
      </c>
      <c r="D14" s="39" t="str">
        <f>[3]ит.пр!$D$12</f>
        <v>13.05.03 1р</v>
      </c>
      <c r="E14" s="39" t="str">
        <f>[3]ит.пр!$E$12</f>
        <v>ДВФО</v>
      </c>
      <c r="F14" s="39" t="str">
        <f>[3]ит.пр!$F$12</f>
        <v>Амурская Свободный</v>
      </c>
      <c r="G14" s="39"/>
      <c r="H14" s="39" t="str">
        <f>[3]ит.пр!$H$12</f>
        <v>Сенопальников АС</v>
      </c>
      <c r="I14" s="34"/>
      <c r="J14" s="41">
        <v>4</v>
      </c>
    </row>
    <row r="15" spans="1:10" ht="12" hidden="1" customHeight="1" thickBot="1">
      <c r="A15" s="67"/>
      <c r="B15" s="63"/>
      <c r="C15" s="40"/>
      <c r="D15" s="40"/>
      <c r="E15" s="40"/>
      <c r="F15" s="40"/>
      <c r="G15" s="40"/>
      <c r="H15" s="40"/>
      <c r="I15" s="34"/>
      <c r="J15" s="41"/>
    </row>
    <row r="16" spans="1:10" ht="12" hidden="1" customHeight="1">
      <c r="A16" s="67"/>
      <c r="B16" s="62" t="s">
        <v>9</v>
      </c>
      <c r="C16" s="39" t="str">
        <f>[3]ит.пр!$C$14</f>
        <v>ИСАЯН Владислав Валерьевич</v>
      </c>
      <c r="D16" s="39" t="str">
        <f>[3]ит.пр!$D$14</f>
        <v>09.08.02, КМС</v>
      </c>
      <c r="E16" s="39" t="str">
        <f>[3]ит.пр!$E$14</f>
        <v>СФО</v>
      </c>
      <c r="F16" s="39" t="str">
        <f>[3]ит.пр!$F$14</f>
        <v>Алтайский край, Заринск</v>
      </c>
      <c r="G16" s="39"/>
      <c r="H16" s="39" t="str">
        <f>[3]ит.пр!$H$14</f>
        <v>Блинов А.В.</v>
      </c>
      <c r="I16" s="34"/>
    </row>
    <row r="17" spans="1:16" ht="12" hidden="1" customHeight="1" thickBot="1">
      <c r="A17" s="67"/>
      <c r="B17" s="63"/>
      <c r="C17" s="40"/>
      <c r="D17" s="40"/>
      <c r="E17" s="40"/>
      <c r="F17" s="40"/>
      <c r="G17" s="40"/>
      <c r="H17" s="40"/>
      <c r="I17" s="34"/>
    </row>
    <row r="18" spans="1:16" ht="12" hidden="1" customHeight="1">
      <c r="A18" s="67"/>
      <c r="B18" s="61" t="s">
        <v>9</v>
      </c>
      <c r="C18" s="39" t="str">
        <f>[3]ит.пр!$C$16</f>
        <v>КОРТОЕВ Ибрагим Магамедович</v>
      </c>
      <c r="D18" s="39" t="str">
        <f>[3]ит.пр!$D$16</f>
        <v>24.12.03 1р</v>
      </c>
      <c r="E18" s="39" t="str">
        <f>[3]ит.пр!$E$16</f>
        <v>ПФО</v>
      </c>
      <c r="F18" s="39" t="str">
        <f>[3]ит.пр!$F$16</f>
        <v>Нижегородская Кулебаки</v>
      </c>
      <c r="G18" s="39"/>
      <c r="H18" s="39" t="str">
        <f>[3]ит.пр!$H$16</f>
        <v>Матвеев ЭВ</v>
      </c>
      <c r="I18" s="36"/>
    </row>
    <row r="19" spans="1:16" ht="12" hidden="1" customHeight="1" thickBot="1">
      <c r="A19" s="68"/>
      <c r="B19" s="43"/>
      <c r="C19" s="40"/>
      <c r="D19" s="40"/>
      <c r="E19" s="40"/>
      <c r="F19" s="40"/>
      <c r="G19" s="40"/>
      <c r="H19" s="40"/>
      <c r="I19" s="36"/>
    </row>
    <row r="20" spans="1:16" ht="12" hidden="1" customHeight="1" thickBot="1">
      <c r="B20" s="8"/>
      <c r="C20" s="8"/>
      <c r="D20" s="8"/>
      <c r="E20" s="8"/>
      <c r="F20" s="8"/>
      <c r="G20" s="8"/>
      <c r="H20" s="8"/>
      <c r="I20" s="11"/>
    </row>
    <row r="21" spans="1:16" ht="9" hidden="1" customHeight="1">
      <c r="A21" s="51" t="s">
        <v>17</v>
      </c>
      <c r="B21" s="42" t="s">
        <v>4</v>
      </c>
      <c r="C21" s="39" t="str">
        <f>[4]ит.пр!$C$6</f>
        <v>ДАГОЕВ Али Ахмедович</v>
      </c>
      <c r="D21" s="39" t="str">
        <f>[4]ит.пр!$D$6</f>
        <v>26.03.02 кмс</v>
      </c>
      <c r="E21" s="39" t="str">
        <f>[4]ит.пр!$E$6</f>
        <v>МОС</v>
      </c>
      <c r="F21" s="39" t="str">
        <f>[4]ит.пр!$F$6</f>
        <v>Москва</v>
      </c>
      <c r="G21" s="39"/>
      <c r="H21" s="39" t="str">
        <f>[4]ит.пр!$H$6</f>
        <v>Богомолов В.А.  Мартынов И.В.</v>
      </c>
      <c r="I21" s="36"/>
      <c r="J21" s="41">
        <v>5</v>
      </c>
    </row>
    <row r="22" spans="1:16" ht="12" hidden="1" customHeight="1" thickBot="1">
      <c r="A22" s="52"/>
      <c r="B22" s="61"/>
      <c r="C22" s="40"/>
      <c r="D22" s="40"/>
      <c r="E22" s="40"/>
      <c r="F22" s="40"/>
      <c r="G22" s="40"/>
      <c r="H22" s="40"/>
      <c r="I22" s="36"/>
      <c r="J22" s="41"/>
    </row>
    <row r="23" spans="1:16" ht="12" hidden="1" customHeight="1">
      <c r="A23" s="52"/>
      <c r="B23" s="61" t="s">
        <v>5</v>
      </c>
      <c r="C23" s="39" t="str">
        <f>[4]ит.пр!$C$8</f>
        <v>ИВАНОВ Алексей Викторович</v>
      </c>
      <c r="D23" s="39" t="str">
        <f>[4]ит.пр!$D$8</f>
        <v>08.01.02 кмс</v>
      </c>
      <c r="E23" s="39" t="str">
        <f>[4]ит.пр!$E$8</f>
        <v>УФО</v>
      </c>
      <c r="F23" s="39" t="str">
        <f>[4]ит.пр!$F$8</f>
        <v>Курганская Курган</v>
      </c>
      <c r="G23" s="39"/>
      <c r="H23" s="39" t="str">
        <f>[4]ит.пр!$H$8</f>
        <v>Осипов В.Ю. Печерских В.И.</v>
      </c>
      <c r="I23" s="36"/>
      <c r="J23" s="41">
        <v>6</v>
      </c>
    </row>
    <row r="24" spans="1:16" ht="12" hidden="1" customHeight="1" thickBot="1">
      <c r="A24" s="52"/>
      <c r="B24" s="61"/>
      <c r="C24" s="40"/>
      <c r="D24" s="40"/>
      <c r="E24" s="40"/>
      <c r="F24" s="40"/>
      <c r="G24" s="40"/>
      <c r="H24" s="40"/>
      <c r="I24" s="36"/>
      <c r="J24" s="41"/>
    </row>
    <row r="25" spans="1:16" ht="12" hidden="1" customHeight="1">
      <c r="A25" s="52"/>
      <c r="B25" s="61" t="s">
        <v>6</v>
      </c>
      <c r="C25" s="39" t="str">
        <f>[4]ит.пр!$C$10</f>
        <v>ЛУКАШИН Игорь Павлович</v>
      </c>
      <c r="D25" s="39" t="str">
        <f>[4]ит.пр!$D$10</f>
        <v>11.03.01 кмс</v>
      </c>
      <c r="E25" s="39" t="str">
        <f>[4]ит.пр!$E$10</f>
        <v>МОС</v>
      </c>
      <c r="F25" s="39" t="str">
        <f>[4]ит.пр!$F$10</f>
        <v>Москва</v>
      </c>
      <c r="G25" s="39"/>
      <c r="H25" s="39" t="str">
        <f>[4]ит.пр!$H$10</f>
        <v>Богомолов В.А.  Мартынов И.В.</v>
      </c>
      <c r="I25" s="34"/>
      <c r="J25" s="41">
        <v>7</v>
      </c>
    </row>
    <row r="26" spans="1:16" ht="12" hidden="1" customHeight="1" thickBot="1">
      <c r="A26" s="52"/>
      <c r="B26" s="61"/>
      <c r="C26" s="40"/>
      <c r="D26" s="40"/>
      <c r="E26" s="40"/>
      <c r="F26" s="40"/>
      <c r="G26" s="40"/>
      <c r="H26" s="40"/>
      <c r="I26" s="34"/>
      <c r="J26" s="41"/>
      <c r="O26" s="35" t="s">
        <v>25</v>
      </c>
    </row>
    <row r="27" spans="1:16" ht="12" hidden="1" customHeight="1">
      <c r="A27" s="52"/>
      <c r="B27" s="61" t="s">
        <v>6</v>
      </c>
      <c r="C27" s="39" t="str">
        <f>[4]ит.пр!$C$12</f>
        <v>ШИЛОВ Дмитрий Андреевич</v>
      </c>
      <c r="D27" s="39" t="str">
        <f>[4]ит.пр!$D$12</f>
        <v>05.06.01, 1р</v>
      </c>
      <c r="E27" s="39" t="str">
        <f>[4]ит.пр!$E$12</f>
        <v>СФО</v>
      </c>
      <c r="F27" s="39" t="str">
        <f>[4]ит.пр!$F$12</f>
        <v>Алтайский край, Бийск</v>
      </c>
      <c r="G27" s="39"/>
      <c r="H27" s="39" t="str">
        <f>[4]ит.пр!$H$12</f>
        <v>Первов В.И. Трескин С.М.</v>
      </c>
      <c r="I27" s="34"/>
      <c r="J27" s="41">
        <v>8</v>
      </c>
    </row>
    <row r="28" spans="1:16" ht="12" hidden="1" customHeight="1" thickBot="1">
      <c r="A28" s="52"/>
      <c r="B28" s="61"/>
      <c r="C28" s="40"/>
      <c r="D28" s="40"/>
      <c r="E28" s="40"/>
      <c r="F28" s="40"/>
      <c r="G28" s="40"/>
      <c r="H28" s="40"/>
      <c r="I28" s="34"/>
      <c r="J28" s="41"/>
    </row>
    <row r="29" spans="1:16" ht="12" hidden="1" customHeight="1">
      <c r="A29" s="52"/>
      <c r="B29" s="61" t="s">
        <v>9</v>
      </c>
      <c r="C29" s="39" t="str">
        <f>[4]ит.пр!$C$14</f>
        <v>МЕШЕВ Мухамед Эдуардович</v>
      </c>
      <c r="D29" s="39" t="str">
        <f>[4]ит.пр!$D$14</f>
        <v>26.06.01 1р</v>
      </c>
      <c r="E29" s="39" t="str">
        <f>[4]ит.пр!$E$14</f>
        <v>СКФО</v>
      </c>
      <c r="F29" s="39" t="str">
        <f>[4]ит.пр!$F$14</f>
        <v>КБР</v>
      </c>
      <c r="G29" s="39"/>
      <c r="H29" s="39" t="str">
        <f>[4]ит.пр!$H$14</f>
        <v>Пченашев МА Ошхунов БМ</v>
      </c>
      <c r="I29" s="36"/>
    </row>
    <row r="30" spans="1:16" ht="12" hidden="1" customHeight="1" thickBot="1">
      <c r="A30" s="52"/>
      <c r="B30" s="61"/>
      <c r="C30" s="40"/>
      <c r="D30" s="40"/>
      <c r="E30" s="40"/>
      <c r="F30" s="40"/>
      <c r="G30" s="40"/>
      <c r="H30" s="40"/>
      <c r="I30" s="36"/>
      <c r="L30" s="18"/>
      <c r="M30" s="19"/>
      <c r="N30" s="18"/>
      <c r="O30" s="20"/>
      <c r="P30" s="60"/>
    </row>
    <row r="31" spans="1:16" ht="12" hidden="1" customHeight="1">
      <c r="A31" s="52"/>
      <c r="B31" s="61" t="s">
        <v>9</v>
      </c>
      <c r="C31" s="39" t="str">
        <f>[4]ит.пр!$C$16</f>
        <v>СОРОКИН Даниил Андреевич</v>
      </c>
      <c r="D31" s="39" t="str">
        <f>[4]ит.пр!$D$16</f>
        <v>01.03.01 кмс</v>
      </c>
      <c r="E31" s="39" t="str">
        <f>[4]ит.пр!$E$16</f>
        <v>СП</v>
      </c>
      <c r="F31" s="39" t="str">
        <f>[4]ит.пр!$F$16</f>
        <v>Санкт-Петербург</v>
      </c>
      <c r="G31" s="39"/>
      <c r="H31" s="39" t="str">
        <f>[4]ит.пр!$H$16</f>
        <v xml:space="preserve">Селяков С.В. Мизяев К.Г.
</v>
      </c>
      <c r="I31" s="36"/>
      <c r="L31" s="18"/>
      <c r="M31" s="19"/>
      <c r="N31" s="18"/>
      <c r="O31" s="20"/>
      <c r="P31" s="60"/>
    </row>
    <row r="32" spans="1:16" ht="12" hidden="1" customHeight="1" thickBot="1">
      <c r="A32" s="53"/>
      <c r="B32" s="43"/>
      <c r="C32" s="40"/>
      <c r="D32" s="40"/>
      <c r="E32" s="40"/>
      <c r="F32" s="40"/>
      <c r="G32" s="40"/>
      <c r="H32" s="40"/>
      <c r="I32" s="36"/>
    </row>
    <row r="33" spans="1:10" ht="12" hidden="1" customHeight="1" thickBot="1">
      <c r="B33" s="13"/>
      <c r="C33" s="9"/>
      <c r="D33" s="9"/>
      <c r="E33" s="26"/>
      <c r="F33" s="9"/>
      <c r="G33" s="9"/>
      <c r="H33" s="9"/>
      <c r="I33" s="11"/>
    </row>
    <row r="34" spans="1:10" ht="12" customHeight="1">
      <c r="A34" s="51" t="s">
        <v>18</v>
      </c>
      <c r="B34" s="50" t="s">
        <v>4</v>
      </c>
      <c r="C34" s="39" t="str">
        <f>[5]ит.пр!$C$6</f>
        <v>ДОМБУУ Ачыты Орланович</v>
      </c>
      <c r="D34" s="39" t="str">
        <f>[5]ит.пр!$D$6</f>
        <v>24.03.01, кмс</v>
      </c>
      <c r="E34" s="39" t="str">
        <f>[5]ит.пр!$E$6</f>
        <v>СФО</v>
      </c>
      <c r="F34" s="39" t="str">
        <f>[5]ит.пр!$F$6</f>
        <v>Р.Тыва, Кызыл, МО</v>
      </c>
      <c r="G34" s="39"/>
      <c r="H34" s="39" t="str">
        <f>[5]ит.пр!$H$6</f>
        <v>Допай Ш.С. Сандаков КС</v>
      </c>
      <c r="I34" s="36"/>
      <c r="J34" s="41">
        <v>9</v>
      </c>
    </row>
    <row r="35" spans="1:10" ht="12" customHeight="1" thickBot="1">
      <c r="A35" s="52"/>
      <c r="B35" s="44"/>
      <c r="C35" s="40"/>
      <c r="D35" s="40"/>
      <c r="E35" s="40"/>
      <c r="F35" s="40"/>
      <c r="G35" s="40"/>
      <c r="H35" s="40"/>
      <c r="I35" s="36"/>
      <c r="J35" s="41"/>
    </row>
    <row r="36" spans="1:10" ht="12" customHeight="1">
      <c r="A36" s="52"/>
      <c r="B36" s="44" t="s">
        <v>5</v>
      </c>
      <c r="C36" s="39" t="str">
        <f>[5]ит.пр!$C$8</f>
        <v>ЛУКЬЯНЧУК Анатолий Александрович</v>
      </c>
      <c r="D36" s="39" t="str">
        <f>[5]ит.пр!$D$8</f>
        <v>23.01.01 кмс</v>
      </c>
      <c r="E36" s="39" t="str">
        <f>[5]ит.пр!$E$8</f>
        <v>УФО</v>
      </c>
      <c r="F36" s="39" t="str">
        <f>[5]ит.пр!$F$8</f>
        <v>ХМАО-Югра Нижневартовск</v>
      </c>
      <c r="G36" s="39"/>
      <c r="H36" s="39" t="str">
        <f>[5]ит.пр!$H$8</f>
        <v>Воробьев ВВ</v>
      </c>
      <c r="I36" s="36"/>
      <c r="J36" s="41">
        <v>10</v>
      </c>
    </row>
    <row r="37" spans="1:10" ht="12" customHeight="1" thickBot="1">
      <c r="A37" s="52"/>
      <c r="B37" s="44"/>
      <c r="C37" s="40"/>
      <c r="D37" s="40"/>
      <c r="E37" s="40"/>
      <c r="F37" s="40"/>
      <c r="G37" s="40"/>
      <c r="H37" s="40"/>
      <c r="I37" s="36"/>
      <c r="J37" s="41"/>
    </row>
    <row r="38" spans="1:10" ht="12" customHeight="1">
      <c r="A38" s="52"/>
      <c r="B38" s="44" t="s">
        <v>6</v>
      </c>
      <c r="C38" s="39" t="str">
        <f>[5]ит.пр!$C$10</f>
        <v>САМОЙЛЕНКО Андрей Алексеевич</v>
      </c>
      <c r="D38" s="39" t="str">
        <f>[5]ит.пр!$D$10</f>
        <v>15.10.02 1ю</v>
      </c>
      <c r="E38" s="39" t="str">
        <f>[5]ит.пр!$E$10</f>
        <v>ЦФО</v>
      </c>
      <c r="F38" s="39" t="str">
        <f>[5]ит.пр!$F$10</f>
        <v>Московская Электросталь</v>
      </c>
      <c r="G38" s="39"/>
      <c r="H38" s="39" t="str">
        <f>[5]ит.пр!$H$10</f>
        <v>Поликарпов А.А.</v>
      </c>
      <c r="I38" s="34"/>
      <c r="J38" s="41">
        <v>11</v>
      </c>
    </row>
    <row r="39" spans="1:10" ht="12" customHeight="1" thickBot="1">
      <c r="A39" s="52"/>
      <c r="B39" s="44"/>
      <c r="C39" s="40"/>
      <c r="D39" s="40"/>
      <c r="E39" s="40"/>
      <c r="F39" s="40"/>
      <c r="G39" s="40"/>
      <c r="H39" s="40"/>
      <c r="I39" s="34"/>
      <c r="J39" s="41"/>
    </row>
    <row r="40" spans="1:10" ht="12" customHeight="1">
      <c r="A40" s="52"/>
      <c r="B40" s="44" t="s">
        <v>6</v>
      </c>
      <c r="C40" s="39" t="str">
        <f>[5]ит.пр!$C$12</f>
        <v>ШАМСУТДИНОВ Данир Фаргатович</v>
      </c>
      <c r="D40" s="39" t="str">
        <f>[5]ит.пр!$D$12</f>
        <v>01.07.02 1р</v>
      </c>
      <c r="E40" s="39" t="str">
        <f>[5]ит.пр!$E$12</f>
        <v>ПФО</v>
      </c>
      <c r="F40" s="39" t="str">
        <f>[5]ит.пр!$F$12</f>
        <v>Р.Башкортостан Давлеканово</v>
      </c>
      <c r="G40" s="39"/>
      <c r="H40" s="39" t="str">
        <f>[5]ит.пр!$H$12</f>
        <v>Лоншаков ЮП</v>
      </c>
      <c r="I40" s="34"/>
      <c r="J40" s="41">
        <v>12</v>
      </c>
    </row>
    <row r="41" spans="1:10" ht="12" customHeight="1" thickBot="1">
      <c r="A41" s="52"/>
      <c r="B41" s="44"/>
      <c r="C41" s="40"/>
      <c r="D41" s="40"/>
      <c r="E41" s="40"/>
      <c r="F41" s="40"/>
      <c r="G41" s="40"/>
      <c r="H41" s="40"/>
      <c r="I41" s="34"/>
      <c r="J41" s="41"/>
    </row>
    <row r="42" spans="1:10" ht="12" customHeight="1">
      <c r="A42" s="52"/>
      <c r="B42" s="44" t="s">
        <v>9</v>
      </c>
      <c r="C42" s="39" t="str">
        <f>[5]ит.пр!$C$14</f>
        <v>КУНДИН Дмитрий Владимирович</v>
      </c>
      <c r="D42" s="39" t="str">
        <f>[5]ит.пр!$D$14</f>
        <v>28.05.02, 1ю</v>
      </c>
      <c r="E42" s="39" t="str">
        <f>[5]ит.пр!$E$14</f>
        <v>СФО</v>
      </c>
      <c r="F42" s="39" t="str">
        <f>[5]ит.пр!$F$14</f>
        <v>Р.Алтай, Усть-Кокса</v>
      </c>
      <c r="G42" s="39"/>
      <c r="H42" s="39" t="str">
        <f>[5]ит.пр!$H$14</f>
        <v>Сульянов Е.И.</v>
      </c>
      <c r="I42" s="36"/>
    </row>
    <row r="43" spans="1:10" ht="12" customHeight="1" thickBot="1">
      <c r="A43" s="52"/>
      <c r="B43" s="44"/>
      <c r="C43" s="40"/>
      <c r="D43" s="40"/>
      <c r="E43" s="40"/>
      <c r="F43" s="40"/>
      <c r="G43" s="40"/>
      <c r="H43" s="40"/>
      <c r="I43" s="36"/>
    </row>
    <row r="44" spans="1:10" ht="12" customHeight="1">
      <c r="A44" s="52"/>
      <c r="B44" s="44" t="s">
        <v>9</v>
      </c>
      <c r="C44" s="39" t="str">
        <f>[5]ит.пр!$C$16</f>
        <v>СЕЛИФОНОВ Евгений Сергеевич</v>
      </c>
      <c r="D44" s="39" t="str">
        <f>[5]ит.пр!$D$16</f>
        <v>20.06.02, 1р</v>
      </c>
      <c r="E44" s="39" t="str">
        <f>[5]ит.пр!$E$16</f>
        <v>СФО</v>
      </c>
      <c r="F44" s="39" t="str">
        <f>[5]ит.пр!$F$16</f>
        <v>Алтайский край, Змеиногорск</v>
      </c>
      <c r="G44" s="39"/>
      <c r="H44" s="39" t="str">
        <f>[5]ит.пр!$H$16</f>
        <v>Крохалев С.А.</v>
      </c>
      <c r="I44" s="36"/>
    </row>
    <row r="45" spans="1:10" ht="12" customHeight="1" thickBot="1">
      <c r="A45" s="53"/>
      <c r="B45" s="38"/>
      <c r="C45" s="40"/>
      <c r="D45" s="40"/>
      <c r="E45" s="40"/>
      <c r="F45" s="40"/>
      <c r="G45" s="40"/>
      <c r="H45" s="40"/>
      <c r="I45" s="36"/>
    </row>
    <row r="46" spans="1:10" ht="12" hidden="1" customHeight="1" thickBot="1">
      <c r="A46" s="32"/>
      <c r="B46" s="12"/>
      <c r="C46" s="33"/>
      <c r="D46" s="17"/>
      <c r="E46" s="17"/>
      <c r="F46" s="18"/>
      <c r="G46" s="9"/>
      <c r="H46" s="21"/>
      <c r="I46" s="34"/>
    </row>
    <row r="47" spans="1:10" ht="12" hidden="1" customHeight="1">
      <c r="A47" s="46" t="s">
        <v>19</v>
      </c>
      <c r="B47" s="50" t="s">
        <v>4</v>
      </c>
      <c r="C47" s="39" t="str">
        <f>[6]ит.пр!$C$6</f>
        <v>ИЛЬИН Илья Витальевич</v>
      </c>
      <c r="D47" s="39" t="str">
        <f>[6]ит.пр!$D$6</f>
        <v>04.05.01 кмс</v>
      </c>
      <c r="E47" s="39" t="str">
        <f>[6]ит.пр!$E$6</f>
        <v>МОС</v>
      </c>
      <c r="F47" s="39" t="str">
        <f>[6]ит.пр!$F$6</f>
        <v>Москва</v>
      </c>
      <c r="G47" s="39"/>
      <c r="H47" s="39" t="str">
        <f>[6]ит.пр!$H$6</f>
        <v>Кабанов Д.Б., Богатырёв Д.В.</v>
      </c>
      <c r="I47" s="57"/>
      <c r="J47" s="41">
        <v>13</v>
      </c>
    </row>
    <row r="48" spans="1:10" ht="12" hidden="1" customHeight="1" thickBot="1">
      <c r="A48" s="47"/>
      <c r="B48" s="44"/>
      <c r="C48" s="40"/>
      <c r="D48" s="40"/>
      <c r="E48" s="40"/>
      <c r="F48" s="40"/>
      <c r="G48" s="40"/>
      <c r="H48" s="40"/>
      <c r="I48" s="57"/>
      <c r="J48" s="41"/>
    </row>
    <row r="49" spans="1:10" ht="12" hidden="1" customHeight="1">
      <c r="A49" s="47"/>
      <c r="B49" s="44" t="s">
        <v>5</v>
      </c>
      <c r="C49" s="39" t="str">
        <f>[6]ит.пр!$C$8</f>
        <v>ПЕТРОВ Владимир Владимирович</v>
      </c>
      <c r="D49" s="39" t="str">
        <f>[6]ит.пр!$D$8</f>
        <v>01.07.02 1р</v>
      </c>
      <c r="E49" s="39" t="str">
        <f>[6]ит.пр!$E$8</f>
        <v>ЦФО</v>
      </c>
      <c r="F49" s="39" t="str">
        <f>[6]ит.пр!$F$8</f>
        <v>Тульская Тула</v>
      </c>
      <c r="G49" s="39"/>
      <c r="H49" s="39" t="str">
        <f>[6]ит.пр!$H$8</f>
        <v>Самборский СВ Двоеглазов ПВ</v>
      </c>
      <c r="I49" s="57"/>
      <c r="J49" s="41">
        <v>14</v>
      </c>
    </row>
    <row r="50" spans="1:10" ht="12" hidden="1" customHeight="1" thickBot="1">
      <c r="A50" s="47"/>
      <c r="B50" s="44"/>
      <c r="C50" s="40"/>
      <c r="D50" s="40"/>
      <c r="E50" s="40"/>
      <c r="F50" s="40"/>
      <c r="G50" s="40"/>
      <c r="H50" s="40"/>
      <c r="I50" s="57"/>
      <c r="J50" s="41"/>
    </row>
    <row r="51" spans="1:10" ht="12" hidden="1" customHeight="1">
      <c r="A51" s="47"/>
      <c r="B51" s="44" t="s">
        <v>6</v>
      </c>
      <c r="C51" s="39" t="str">
        <f>[6]ит.пр!$C$10</f>
        <v>ОНИЩЕНКО Андрей Антониевич</v>
      </c>
      <c r="D51" s="39" t="str">
        <f>[6]ит.пр!$D$10</f>
        <v>07.02.01 1р</v>
      </c>
      <c r="E51" s="39" t="str">
        <f>[6]ит.пр!$E$10</f>
        <v>СФО</v>
      </c>
      <c r="F51" s="39" t="str">
        <f>[6]ит.пр!$F$10</f>
        <v>Иркутская, Усть-Илимск, МО</v>
      </c>
      <c r="G51" s="39"/>
      <c r="H51" s="39" t="str">
        <f>[6]ит.пр!$H$10</f>
        <v>Сунгатуллин А.М. Декина Ю.В.</v>
      </c>
      <c r="I51" s="34"/>
      <c r="J51" s="41">
        <v>15</v>
      </c>
    </row>
    <row r="52" spans="1:10" ht="12" hidden="1" customHeight="1" thickBot="1">
      <c r="A52" s="47"/>
      <c r="B52" s="44"/>
      <c r="C52" s="40"/>
      <c r="D52" s="40"/>
      <c r="E52" s="40"/>
      <c r="F52" s="40"/>
      <c r="G52" s="40"/>
      <c r="H52" s="40"/>
      <c r="I52" s="34"/>
      <c r="J52" s="41"/>
    </row>
    <row r="53" spans="1:10" ht="12" hidden="1" customHeight="1">
      <c r="A53" s="47"/>
      <c r="B53" s="44" t="s">
        <v>6</v>
      </c>
      <c r="C53" s="39" t="str">
        <f>[6]ит.пр!$C$12</f>
        <v>КУРБАНОВ Махмуд Русланович</v>
      </c>
      <c r="D53" s="39" t="str">
        <f>[6]ит.пр!$D$12</f>
        <v>12.04.02 кмс</v>
      </c>
      <c r="E53" s="39" t="str">
        <f>[6]ит.пр!$E$12</f>
        <v>ЦФО</v>
      </c>
      <c r="F53" s="39" t="str">
        <f>[6]ит.пр!$F$12</f>
        <v>Ивановская Кинешма</v>
      </c>
      <c r="G53" s="39"/>
      <c r="H53" s="39" t="str">
        <f>[6]ит.пр!$H$12</f>
        <v>Пшеничных ИА</v>
      </c>
      <c r="I53" s="34"/>
      <c r="J53" s="41">
        <v>16</v>
      </c>
    </row>
    <row r="54" spans="1:10" ht="12" hidden="1" customHeight="1" thickBot="1">
      <c r="A54" s="47"/>
      <c r="B54" s="44"/>
      <c r="C54" s="40"/>
      <c r="D54" s="40"/>
      <c r="E54" s="40"/>
      <c r="F54" s="40"/>
      <c r="G54" s="40"/>
      <c r="H54" s="40"/>
      <c r="I54" s="34"/>
      <c r="J54" s="41"/>
    </row>
    <row r="55" spans="1:10" ht="12" hidden="1" customHeight="1">
      <c r="A55" s="47"/>
      <c r="B55" s="44" t="s">
        <v>9</v>
      </c>
      <c r="C55" s="39" t="str">
        <f>[6]ит.пр!$C$14</f>
        <v>БУЛДЫГИН Семен Павлович</v>
      </c>
      <c r="D55" s="39" t="str">
        <f>[6]ит.пр!$D$14</f>
        <v>18.05.02, кмс</v>
      </c>
      <c r="E55" s="39" t="str">
        <f>[6]ит.пр!$E$14</f>
        <v>СФО</v>
      </c>
      <c r="F55" s="39" t="str">
        <f>[6]ит.пр!$F$14</f>
        <v>Новосибирская, Новосибирск, МО</v>
      </c>
      <c r="G55" s="39"/>
      <c r="H55" s="39" t="str">
        <f>[6]ит.пр!$H$14</f>
        <v>Завалищев В.С. Корюкин О.Н.</v>
      </c>
      <c r="I55" s="59" t="s">
        <v>11</v>
      </c>
    </row>
    <row r="56" spans="1:10" ht="12" hidden="1" customHeight="1" thickBot="1">
      <c r="A56" s="47"/>
      <c r="B56" s="44"/>
      <c r="C56" s="40"/>
      <c r="D56" s="40"/>
      <c r="E56" s="40"/>
      <c r="F56" s="40"/>
      <c r="G56" s="40"/>
      <c r="H56" s="40"/>
      <c r="I56" s="59"/>
    </row>
    <row r="57" spans="1:10" ht="12" hidden="1" customHeight="1">
      <c r="A57" s="47"/>
      <c r="B57" s="44" t="s">
        <v>9</v>
      </c>
      <c r="C57" s="39" t="str">
        <f>[6]ит.пр!$C$16</f>
        <v>ЛУКЬЯНЧУК Николай Александрович</v>
      </c>
      <c r="D57" s="39" t="str">
        <f>[6]ит.пр!$D$16</f>
        <v>23.01.01 кмс</v>
      </c>
      <c r="E57" s="39" t="str">
        <f>[6]ит.пр!$E$16</f>
        <v>УФО</v>
      </c>
      <c r="F57" s="39" t="str">
        <f>[6]ит.пр!$F$16</f>
        <v>ХМАО-Югра Нижневартовск</v>
      </c>
      <c r="G57" s="39"/>
      <c r="H57" s="39" t="str">
        <f>[6]ит.пр!$H$16</f>
        <v>Воробьев ВВ</v>
      </c>
      <c r="I57" s="36"/>
    </row>
    <row r="58" spans="1:10" ht="12" hidden="1" customHeight="1" thickBot="1">
      <c r="A58" s="49"/>
      <c r="B58" s="38"/>
      <c r="C58" s="40"/>
      <c r="D58" s="40"/>
      <c r="E58" s="40"/>
      <c r="F58" s="40"/>
      <c r="G58" s="40"/>
      <c r="H58" s="40"/>
      <c r="I58" s="36"/>
    </row>
    <row r="59" spans="1:10" ht="12" hidden="1" customHeight="1" thickBot="1">
      <c r="A59" s="32"/>
      <c r="B59" s="12"/>
      <c r="C59" s="33"/>
      <c r="D59" s="17"/>
      <c r="E59" s="17"/>
      <c r="F59" s="18"/>
      <c r="G59" s="18"/>
      <c r="H59" s="21"/>
      <c r="I59" s="34"/>
    </row>
    <row r="60" spans="1:10" ht="12" hidden="1" customHeight="1">
      <c r="A60" s="51" t="s">
        <v>14</v>
      </c>
      <c r="B60" s="50" t="s">
        <v>4</v>
      </c>
      <c r="C60" s="39" t="str">
        <f>[7]ит.пр!$C$6</f>
        <v>ЯНГУЛЬБАЕВ Казбек Асламбекович</v>
      </c>
      <c r="D60" s="39" t="str">
        <f>[7]ит.пр!$D$6</f>
        <v>10.01.01 кмс</v>
      </c>
      <c r="E60" s="39" t="str">
        <f>[7]ит.пр!$E$6</f>
        <v>СКФО</v>
      </c>
      <c r="F60" s="39" t="str">
        <f>[7]ит.пр!$F$6</f>
        <v>Чеченская</v>
      </c>
      <c r="G60" s="39"/>
      <c r="H60" s="39" t="str">
        <f>[7]ит.пр!$H$6</f>
        <v>Успаев БА Вацаев АМ</v>
      </c>
      <c r="I60" s="36"/>
      <c r="J60" s="41">
        <v>17</v>
      </c>
    </row>
    <row r="61" spans="1:10" ht="12" hidden="1" customHeight="1" thickBot="1">
      <c r="A61" s="52"/>
      <c r="B61" s="44"/>
      <c r="C61" s="40"/>
      <c r="D61" s="40"/>
      <c r="E61" s="40"/>
      <c r="F61" s="40"/>
      <c r="G61" s="40"/>
      <c r="H61" s="40"/>
      <c r="I61" s="36"/>
      <c r="J61" s="41"/>
    </row>
    <row r="62" spans="1:10" ht="12" hidden="1" customHeight="1">
      <c r="A62" s="52"/>
      <c r="B62" s="44" t="s">
        <v>5</v>
      </c>
      <c r="C62" s="39" t="str">
        <f>[7]ит.пр!$C$8</f>
        <v>УМАЕВ Шамиль Шамханович</v>
      </c>
      <c r="D62" s="39" t="str">
        <f>[7]ит.пр!$D$8</f>
        <v>16.07.01 кмс</v>
      </c>
      <c r="E62" s="39" t="str">
        <f>[7]ит.пр!$E$8</f>
        <v>УФО</v>
      </c>
      <c r="F62" s="39" t="str">
        <f>[7]ит.пр!$F$8</f>
        <v>Тюменская Тюмень</v>
      </c>
      <c r="G62" s="39"/>
      <c r="H62" s="39" t="str">
        <f>[7]ит.пр!$H$8</f>
        <v>Соснин АБ Мыцик НС</v>
      </c>
      <c r="I62" s="36"/>
      <c r="J62" s="41">
        <v>18</v>
      </c>
    </row>
    <row r="63" spans="1:10" ht="12" hidden="1" customHeight="1" thickBot="1">
      <c r="A63" s="52"/>
      <c r="B63" s="44"/>
      <c r="C63" s="40"/>
      <c r="D63" s="40"/>
      <c r="E63" s="40"/>
      <c r="F63" s="40"/>
      <c r="G63" s="40"/>
      <c r="H63" s="40"/>
      <c r="I63" s="36"/>
      <c r="J63" s="41"/>
    </row>
    <row r="64" spans="1:10" ht="12" hidden="1" customHeight="1">
      <c r="A64" s="52"/>
      <c r="B64" s="44" t="s">
        <v>6</v>
      </c>
      <c r="C64" s="39" t="str">
        <f>[7]ит.пр!$C$10</f>
        <v>ГУКЕТЛОВ Марат Заурович</v>
      </c>
      <c r="D64" s="39" t="str">
        <f>[7]ит.пр!$D$10</f>
        <v>26.01.01 1р</v>
      </c>
      <c r="E64" s="39" t="str">
        <f>[7]ит.пр!$E$10</f>
        <v>СКФО</v>
      </c>
      <c r="F64" s="39" t="str">
        <f>[7]ит.пр!$F$10</f>
        <v>КБР</v>
      </c>
      <c r="G64" s="39"/>
      <c r="H64" s="39" t="str">
        <f>[7]ит.пр!$H$10</f>
        <v>Карамышев СЗ Пченашев МА</v>
      </c>
      <c r="I64" s="34"/>
      <c r="J64" s="41">
        <v>19</v>
      </c>
    </row>
    <row r="65" spans="1:10" ht="12" hidden="1" customHeight="1" thickBot="1">
      <c r="A65" s="52"/>
      <c r="B65" s="44"/>
      <c r="C65" s="40"/>
      <c r="D65" s="40"/>
      <c r="E65" s="40"/>
      <c r="F65" s="40"/>
      <c r="G65" s="40"/>
      <c r="H65" s="40"/>
      <c r="I65" s="34"/>
      <c r="J65" s="41"/>
    </row>
    <row r="66" spans="1:10" ht="12" hidden="1" customHeight="1">
      <c r="A66" s="52"/>
      <c r="B66" s="44" t="s">
        <v>6</v>
      </c>
      <c r="C66" s="39" t="str">
        <f>[7]ит.пр!$C$12</f>
        <v>КОБЕЛЕВ Александр Вячеславович</v>
      </c>
      <c r="D66" s="39" t="str">
        <f>[7]ит.пр!$D$12</f>
        <v>23.08.01 кмс</v>
      </c>
      <c r="E66" s="39" t="str">
        <f>[7]ит.пр!$E$12</f>
        <v>УФО</v>
      </c>
      <c r="F66" s="39" t="str">
        <f>[7]ит.пр!$F$12</f>
        <v>ХМАО-Югра Нижневартовск</v>
      </c>
      <c r="G66" s="39"/>
      <c r="H66" s="39" t="str">
        <f>[7]ит.пр!$H$12</f>
        <v>Кобелев ВН</v>
      </c>
      <c r="I66" s="34"/>
      <c r="J66" s="41">
        <v>20</v>
      </c>
    </row>
    <row r="67" spans="1:10" ht="12" hidden="1" customHeight="1" thickBot="1">
      <c r="A67" s="52"/>
      <c r="B67" s="44"/>
      <c r="C67" s="40"/>
      <c r="D67" s="40"/>
      <c r="E67" s="40"/>
      <c r="F67" s="40"/>
      <c r="G67" s="40"/>
      <c r="H67" s="40"/>
      <c r="I67" s="34"/>
      <c r="J67" s="41"/>
    </row>
    <row r="68" spans="1:10" ht="12" hidden="1" customHeight="1">
      <c r="A68" s="52"/>
      <c r="B68" s="44" t="s">
        <v>9</v>
      </c>
      <c r="C68" s="39" t="str">
        <f>[7]ит.пр!$C$14</f>
        <v xml:space="preserve">МАКАРОВ Илья Юрьевич
</v>
      </c>
      <c r="D68" s="39" t="str">
        <f>[7]ит.пр!$D$14</f>
        <v>05.05.01 1р</v>
      </c>
      <c r="E68" s="39" t="str">
        <f>[7]ит.пр!$E$14</f>
        <v>ПФО</v>
      </c>
      <c r="F68" s="39" t="str">
        <f>[7]ит.пр!$F$14</f>
        <v>Нижегородская Выкса</v>
      </c>
      <c r="G68" s="39"/>
      <c r="H68" s="39" t="str">
        <f>[7]ит.пр!$H$14</f>
        <v>Садковский ЕА</v>
      </c>
      <c r="I68" s="36"/>
    </row>
    <row r="69" spans="1:10" ht="12" hidden="1" customHeight="1" thickBot="1">
      <c r="A69" s="52"/>
      <c r="B69" s="44"/>
      <c r="C69" s="40"/>
      <c r="D69" s="40"/>
      <c r="E69" s="40"/>
      <c r="F69" s="40"/>
      <c r="G69" s="40"/>
      <c r="H69" s="40"/>
      <c r="I69" s="36"/>
    </row>
    <row r="70" spans="1:10" ht="12" hidden="1" customHeight="1">
      <c r="A70" s="52"/>
      <c r="B70" s="44" t="s">
        <v>9</v>
      </c>
      <c r="C70" s="39" t="str">
        <f>[7]ит.пр!$C$16</f>
        <v>ХРИСТОФОРОВ Савелий Валерьевич</v>
      </c>
      <c r="D70" s="39" t="str">
        <f>[7]ит.пр!$D$16</f>
        <v>18.06.01 кмс</v>
      </c>
      <c r="E70" s="39" t="str">
        <f>[7]ит.пр!$E$16</f>
        <v>ПФО</v>
      </c>
      <c r="F70" s="39" t="str">
        <f>[7]ит.пр!$F$16</f>
        <v>Чувашская, Чебоксары</v>
      </c>
      <c r="G70" s="39"/>
      <c r="H70" s="39" t="str">
        <f>[7]ит.пр!$H$16</f>
        <v>Малов СА Рыбаков АБ</v>
      </c>
      <c r="I70" s="36"/>
    </row>
    <row r="71" spans="1:10" ht="12" hidden="1" customHeight="1" thickBot="1">
      <c r="A71" s="53"/>
      <c r="B71" s="38"/>
      <c r="C71" s="40"/>
      <c r="D71" s="40"/>
      <c r="E71" s="40"/>
      <c r="F71" s="40"/>
      <c r="G71" s="40"/>
      <c r="H71" s="40"/>
      <c r="I71" s="36"/>
    </row>
    <row r="72" spans="1:10" ht="12" hidden="1" customHeight="1" thickBot="1">
      <c r="B72" s="14"/>
      <c r="C72" s="10"/>
      <c r="D72" s="10"/>
      <c r="E72" s="27"/>
      <c r="F72" s="10"/>
      <c r="G72" s="9"/>
      <c r="H72" s="22"/>
      <c r="I72" s="11"/>
    </row>
    <row r="73" spans="1:10" ht="12" customHeight="1">
      <c r="A73" s="51" t="s">
        <v>20</v>
      </c>
      <c r="B73" s="50" t="s">
        <v>4</v>
      </c>
      <c r="C73" s="39" t="str">
        <f>[8]ит.пр!$C$6</f>
        <v>ШАЛЫГИН Егор Викторович</v>
      </c>
      <c r="D73" s="39" t="str">
        <f>[8]ит.пр!$D$6</f>
        <v>02.09.01 кмс</v>
      </c>
      <c r="E73" s="39" t="str">
        <f>[8]ит.пр!$E$6</f>
        <v>МОС</v>
      </c>
      <c r="F73" s="39" t="str">
        <f>[8]ит.пр!$F$6</f>
        <v>Москва</v>
      </c>
      <c r="G73" s="39"/>
      <c r="H73" s="39" t="str">
        <f>[8]ит.пр!$H$6</f>
        <v>Богомолов В.А.  Мартынов И.В.</v>
      </c>
      <c r="I73" s="36"/>
      <c r="J73" s="41">
        <v>21</v>
      </c>
    </row>
    <row r="74" spans="1:10" ht="12" customHeight="1" thickBot="1">
      <c r="A74" s="52"/>
      <c r="B74" s="44"/>
      <c r="C74" s="40"/>
      <c r="D74" s="40"/>
      <c r="E74" s="40"/>
      <c r="F74" s="40"/>
      <c r="G74" s="40"/>
      <c r="H74" s="40"/>
      <c r="I74" s="36"/>
      <c r="J74" s="41"/>
    </row>
    <row r="75" spans="1:10" ht="12" customHeight="1">
      <c r="A75" s="52"/>
      <c r="B75" s="44" t="s">
        <v>5</v>
      </c>
      <c r="C75" s="39" t="str">
        <f>[8]ит.пр!$C$8</f>
        <v>ЛОМИВОРОТОВ Илья Романович</v>
      </c>
      <c r="D75" s="39" t="str">
        <f>[8]ит.пр!$D$8</f>
        <v>19.03.01 1р</v>
      </c>
      <c r="E75" s="39" t="str">
        <f>[8]ит.пр!$E$8</f>
        <v>ЦФО</v>
      </c>
      <c r="F75" s="39" t="str">
        <f>[8]ит.пр!$F$8</f>
        <v>Тульская Тула</v>
      </c>
      <c r="G75" s="39"/>
      <c r="H75" s="39" t="str">
        <f>[8]ит.пр!$H$8</f>
        <v>Ломиворотов РН</v>
      </c>
      <c r="I75" s="36"/>
      <c r="J75" s="41">
        <v>22</v>
      </c>
    </row>
    <row r="76" spans="1:10" ht="12" customHeight="1" thickBot="1">
      <c r="A76" s="52"/>
      <c r="B76" s="44"/>
      <c r="C76" s="40"/>
      <c r="D76" s="40"/>
      <c r="E76" s="40"/>
      <c r="F76" s="40"/>
      <c r="G76" s="40"/>
      <c r="H76" s="40"/>
      <c r="I76" s="36"/>
      <c r="J76" s="41"/>
    </row>
    <row r="77" spans="1:10" ht="12" customHeight="1">
      <c r="A77" s="52"/>
      <c r="B77" s="44" t="s">
        <v>6</v>
      </c>
      <c r="C77" s="39" t="str">
        <f>[8]ит.пр!$C$10</f>
        <v>ГОНЧАРОВ Андрей Максимович</v>
      </c>
      <c r="D77" s="39" t="str">
        <f>[8]ит.пр!$D$10</f>
        <v>05.08.02 1ю</v>
      </c>
      <c r="E77" s="39" t="str">
        <f>[8]ит.пр!$E$10</f>
        <v>ДВФО</v>
      </c>
      <c r="F77" s="39" t="str">
        <f>[8]ит.пр!$F$10</f>
        <v>Приморский Владивосток</v>
      </c>
      <c r="G77" s="39"/>
      <c r="H77" s="39" t="str">
        <f>[8]ит.пр!$H$10</f>
        <v>Денисов В.Л., Федосов И.В.</v>
      </c>
      <c r="I77" s="34"/>
      <c r="J77" s="41">
        <v>23</v>
      </c>
    </row>
    <row r="78" spans="1:10" ht="12" customHeight="1" thickBot="1">
      <c r="A78" s="52"/>
      <c r="B78" s="44"/>
      <c r="C78" s="40"/>
      <c r="D78" s="40"/>
      <c r="E78" s="40"/>
      <c r="F78" s="40"/>
      <c r="G78" s="40"/>
      <c r="H78" s="40"/>
      <c r="I78" s="34"/>
      <c r="J78" s="41"/>
    </row>
    <row r="79" spans="1:10" ht="12" customHeight="1">
      <c r="A79" s="52"/>
      <c r="B79" s="44" t="s">
        <v>6</v>
      </c>
      <c r="C79" s="39" t="str">
        <f>[8]ит.пр!$C$12</f>
        <v>САФОНОВ Максим Андреевич</v>
      </c>
      <c r="D79" s="39" t="str">
        <f>[8]ит.пр!$D$12</f>
        <v>12.05.01 кмс</v>
      </c>
      <c r="E79" s="39" t="str">
        <f>[8]ит.пр!$E$12</f>
        <v>ЦФО</v>
      </c>
      <c r="F79" s="39" t="str">
        <f>[8]ит.пр!$F$12</f>
        <v xml:space="preserve">Ярославская </v>
      </c>
      <c r="G79" s="39"/>
      <c r="H79" s="39" t="str">
        <f>[8]ит.пр!$H$12</f>
        <v>Хореев ЮА Федорович АВ</v>
      </c>
      <c r="I79" s="34"/>
      <c r="J79" s="41">
        <v>24</v>
      </c>
    </row>
    <row r="80" spans="1:10" ht="12" customHeight="1" thickBot="1">
      <c r="A80" s="52"/>
      <c r="B80" s="44"/>
      <c r="C80" s="40"/>
      <c r="D80" s="40"/>
      <c r="E80" s="40"/>
      <c r="F80" s="40"/>
      <c r="G80" s="40"/>
      <c r="H80" s="40"/>
      <c r="I80" s="34"/>
      <c r="J80" s="41"/>
    </row>
    <row r="81" spans="1:10" ht="12" customHeight="1">
      <c r="A81" s="52"/>
      <c r="B81" s="44" t="s">
        <v>9</v>
      </c>
      <c r="C81" s="39" t="str">
        <f>[8]ит.пр!$C$14</f>
        <v>МАГОМЕДБЕКОВ Малик Кунакбекович</v>
      </c>
      <c r="D81" s="39" t="str">
        <f>[8]ит.пр!$D$14</f>
        <v>28.10.02 1р</v>
      </c>
      <c r="E81" s="39" t="str">
        <f>[8]ит.пр!$E$14</f>
        <v>ДВФО</v>
      </c>
      <c r="F81" s="39" t="str">
        <f>[8]ит.пр!$F$14</f>
        <v xml:space="preserve">Сахалинская </v>
      </c>
      <c r="G81" s="39"/>
      <c r="H81" s="39" t="str">
        <f>[8]ит.пр!$H$14</f>
        <v xml:space="preserve">Булатов ЕА </v>
      </c>
      <c r="I81" s="36"/>
    </row>
    <row r="82" spans="1:10" ht="12" customHeight="1" thickBot="1">
      <c r="A82" s="52"/>
      <c r="B82" s="44"/>
      <c r="C82" s="40"/>
      <c r="D82" s="40"/>
      <c r="E82" s="40"/>
      <c r="F82" s="40"/>
      <c r="G82" s="40"/>
      <c r="H82" s="40"/>
      <c r="I82" s="36"/>
    </row>
    <row r="83" spans="1:10" ht="12" customHeight="1">
      <c r="A83" s="52"/>
      <c r="B83" s="44" t="s">
        <v>9</v>
      </c>
      <c r="C83" s="39" t="str">
        <f>[8]ит.пр!$C$16</f>
        <v>КОВЯХ Дмитрий Николаевич</v>
      </c>
      <c r="D83" s="39" t="str">
        <f>[8]ит.пр!$D$16</f>
        <v>16.02.01 1р</v>
      </c>
      <c r="E83" s="39" t="str">
        <f>[8]ит.пр!$E$16</f>
        <v>ЦФО</v>
      </c>
      <c r="F83" s="39" t="str">
        <f>[8]ит.пр!$F$16</f>
        <v>Тульская Тула</v>
      </c>
      <c r="G83" s="39"/>
      <c r="H83" s="39" t="str">
        <f>[8]ит.пр!$H$16</f>
        <v>Ковях НА</v>
      </c>
      <c r="I83" s="36"/>
    </row>
    <row r="84" spans="1:10" ht="12" customHeight="1" thickBot="1">
      <c r="A84" s="53"/>
      <c r="B84" s="38"/>
      <c r="C84" s="40"/>
      <c r="D84" s="40"/>
      <c r="E84" s="40"/>
      <c r="F84" s="40"/>
      <c r="G84" s="40"/>
      <c r="H84" s="40"/>
      <c r="I84" s="36"/>
    </row>
    <row r="85" spans="1:10" ht="12" hidden="1" customHeight="1" thickBot="1">
      <c r="B85" s="13"/>
      <c r="C85" s="9"/>
      <c r="D85" s="9"/>
      <c r="E85" s="26"/>
      <c r="F85" s="9"/>
      <c r="G85" s="9"/>
      <c r="H85" s="23"/>
      <c r="I85" s="11"/>
    </row>
    <row r="86" spans="1:10" ht="12" hidden="1" customHeight="1">
      <c r="A86" s="51" t="s">
        <v>21</v>
      </c>
      <c r="B86" s="58" t="s">
        <v>4</v>
      </c>
      <c r="C86" s="39" t="str">
        <f>[9]ит.пр!$C$6</f>
        <v>УЦИЕВ Адам Бесланович</v>
      </c>
      <c r="D86" s="39" t="str">
        <f>[9]ит.пр!$D$6</f>
        <v>24.04.01 2р</v>
      </c>
      <c r="E86" s="39" t="str">
        <f>[9]ит.пр!$E$6</f>
        <v>МОС</v>
      </c>
      <c r="F86" s="39" t="str">
        <f>[9]ит.пр!$F$6</f>
        <v>Москва</v>
      </c>
      <c r="G86" s="39"/>
      <c r="H86" s="39" t="str">
        <f>[9]ит.пр!$H$6</f>
        <v>Кабанов Д.Б., Богатырёв Д.В.</v>
      </c>
      <c r="I86" s="57"/>
      <c r="J86" s="41">
        <v>25</v>
      </c>
    </row>
    <row r="87" spans="1:10" ht="12" hidden="1" customHeight="1" thickBot="1">
      <c r="A87" s="52"/>
      <c r="B87" s="56"/>
      <c r="C87" s="40"/>
      <c r="D87" s="40"/>
      <c r="E87" s="40"/>
      <c r="F87" s="40"/>
      <c r="G87" s="40"/>
      <c r="H87" s="40"/>
      <c r="I87" s="57"/>
      <c r="J87" s="41"/>
    </row>
    <row r="88" spans="1:10" ht="12" hidden="1" customHeight="1">
      <c r="A88" s="52"/>
      <c r="B88" s="54" t="s">
        <v>5</v>
      </c>
      <c r="C88" s="39" t="str">
        <f>[9]ит.пр!$C$8</f>
        <v>ДУЙСЕНОВ Тимур Равилевич</v>
      </c>
      <c r="D88" s="39" t="str">
        <f>[9]ит.пр!$D$8</f>
        <v>14.09.01 кмс</v>
      </c>
      <c r="E88" s="39" t="str">
        <f>[9]ит.пр!$E$8</f>
        <v>ЮФО</v>
      </c>
      <c r="F88" s="39" t="str">
        <f>[9]ит.пр!$F$8</f>
        <v>Астраханская Астрахань</v>
      </c>
      <c r="G88" s="39"/>
      <c r="H88" s="39" t="str">
        <f>[9]ит.пр!$H$8</f>
        <v>Дусейнов РГ</v>
      </c>
      <c r="I88" s="57"/>
      <c r="J88" s="41">
        <v>26</v>
      </c>
    </row>
    <row r="89" spans="1:10" ht="12" hidden="1" customHeight="1" thickBot="1">
      <c r="A89" s="52"/>
      <c r="B89" s="56"/>
      <c r="C89" s="40"/>
      <c r="D89" s="40"/>
      <c r="E89" s="40"/>
      <c r="F89" s="40"/>
      <c r="G89" s="40"/>
      <c r="H89" s="40"/>
      <c r="I89" s="57"/>
      <c r="J89" s="41"/>
    </row>
    <row r="90" spans="1:10" ht="12" hidden="1" customHeight="1">
      <c r="A90" s="52"/>
      <c r="B90" s="54" t="s">
        <v>6</v>
      </c>
      <c r="C90" s="39" t="str">
        <f>[9]ит.пр!$C$10</f>
        <v>ГЛАДКИХ Егор Андреевич</v>
      </c>
      <c r="D90" s="39" t="str">
        <f>[9]ит.пр!$D$10</f>
        <v>27.01.01 2р</v>
      </c>
      <c r="E90" s="39" t="str">
        <f>[9]ит.пр!$E$10</f>
        <v>МОС</v>
      </c>
      <c r="F90" s="39" t="str">
        <f>[9]ит.пр!$F$10</f>
        <v>Москва</v>
      </c>
      <c r="G90" s="39"/>
      <c r="H90" s="39" t="str">
        <f>[9]ит.пр!$H$10</f>
        <v>Кабанов Д.Б., Богатырёв Д.В.</v>
      </c>
      <c r="I90" s="34"/>
      <c r="J90" s="41">
        <v>27</v>
      </c>
    </row>
    <row r="91" spans="1:10" ht="12" hidden="1" customHeight="1" thickBot="1">
      <c r="A91" s="52"/>
      <c r="B91" s="56"/>
      <c r="C91" s="40"/>
      <c r="D91" s="40"/>
      <c r="E91" s="40"/>
      <c r="F91" s="40"/>
      <c r="G91" s="40"/>
      <c r="H91" s="40"/>
      <c r="I91" s="34"/>
      <c r="J91" s="41"/>
    </row>
    <row r="92" spans="1:10" ht="12" hidden="1" customHeight="1">
      <c r="A92" s="52"/>
      <c r="B92" s="54" t="s">
        <v>6</v>
      </c>
      <c r="C92" s="39" t="str">
        <f>[9]ит.пр!$C$12</f>
        <v>ЗАБОРОВСКИЙ Павел Константнович</v>
      </c>
      <c r="D92" s="39" t="str">
        <f>[9]ит.пр!$D$12</f>
        <v>23.08.01 1р</v>
      </c>
      <c r="E92" s="39" t="str">
        <f>[9]ит.пр!$E$12</f>
        <v>ПФО</v>
      </c>
      <c r="F92" s="39" t="str">
        <f>[9]ит.пр!$F$12</f>
        <v>Самарская Самара</v>
      </c>
      <c r="G92" s="39"/>
      <c r="H92" s="39" t="str">
        <f>[9]ит.пр!$H$12</f>
        <v>Становкин МН Родомакин ЮС</v>
      </c>
      <c r="I92" s="34"/>
      <c r="J92" s="41">
        <v>28</v>
      </c>
    </row>
    <row r="93" spans="1:10" ht="12" hidden="1" customHeight="1" thickBot="1">
      <c r="A93" s="52"/>
      <c r="B93" s="56"/>
      <c r="C93" s="40"/>
      <c r="D93" s="40"/>
      <c r="E93" s="40"/>
      <c r="F93" s="40"/>
      <c r="G93" s="40"/>
      <c r="H93" s="40"/>
      <c r="I93" s="34"/>
      <c r="J93" s="41"/>
    </row>
    <row r="94" spans="1:10" ht="12" hidden="1" customHeight="1">
      <c r="A94" s="52"/>
      <c r="B94" s="54" t="s">
        <v>9</v>
      </c>
      <c r="C94" s="39" t="str">
        <f>[9]ит.пр!$C$14</f>
        <v>ЖДАНОВ Даниил Артемович</v>
      </c>
      <c r="D94" s="39" t="str">
        <f>[9]ит.пр!$D$14</f>
        <v>10.05.01 1р</v>
      </c>
      <c r="E94" s="39" t="str">
        <f>[9]ит.пр!$E$14</f>
        <v>ПФО</v>
      </c>
      <c r="F94" s="39" t="str">
        <f>[9]ит.пр!$F$14</f>
        <v>Самарская Самара</v>
      </c>
      <c r="G94" s="39"/>
      <c r="H94" s="39" t="str">
        <f>[9]ит.пр!$H$14</f>
        <v>Становкин МН Родомакин ЮС</v>
      </c>
      <c r="I94" s="57"/>
    </row>
    <row r="95" spans="1:10" ht="12" hidden="1" customHeight="1" thickBot="1">
      <c r="A95" s="52"/>
      <c r="B95" s="56"/>
      <c r="C95" s="40"/>
      <c r="D95" s="40"/>
      <c r="E95" s="40"/>
      <c r="F95" s="40"/>
      <c r="G95" s="40"/>
      <c r="H95" s="40"/>
      <c r="I95" s="57"/>
    </row>
    <row r="96" spans="1:10" ht="12" hidden="1" customHeight="1">
      <c r="A96" s="52"/>
      <c r="B96" s="54" t="s">
        <v>9</v>
      </c>
      <c r="C96" s="39" t="str">
        <f>[9]ит.пр!$C$16</f>
        <v>КАЛАЧИКОВ Антон Евгеньевич</v>
      </c>
      <c r="D96" s="39" t="str">
        <f>[9]ит.пр!$D$16</f>
        <v>10.03.01 кмс</v>
      </c>
      <c r="E96" s="39" t="str">
        <f>[9]ит.пр!$E$16</f>
        <v>ДВФО</v>
      </c>
      <c r="F96" s="39" t="str">
        <f>[9]ит.пр!$F$16</f>
        <v>Камчатский П-Камчатский</v>
      </c>
      <c r="G96" s="39"/>
      <c r="H96" s="39" t="str">
        <f>[9]ит.пр!$H$16</f>
        <v>Бузин ГА Бузина АС</v>
      </c>
      <c r="I96" s="36"/>
    </row>
    <row r="97" spans="1:10" ht="12" hidden="1" customHeight="1" thickBot="1">
      <c r="A97" s="53"/>
      <c r="B97" s="55"/>
      <c r="C97" s="40"/>
      <c r="D97" s="40"/>
      <c r="E97" s="40"/>
      <c r="F97" s="40"/>
      <c r="G97" s="40"/>
      <c r="H97" s="40"/>
      <c r="I97" s="36"/>
    </row>
    <row r="98" spans="1:10" ht="12" hidden="1" customHeight="1" thickBot="1">
      <c r="B98" s="13"/>
      <c r="C98" s="9"/>
      <c r="D98" s="9"/>
      <c r="E98" s="26"/>
      <c r="F98" s="9"/>
      <c r="G98" s="9"/>
      <c r="H98" s="23"/>
      <c r="I98" s="11"/>
    </row>
    <row r="99" spans="1:10" ht="12" hidden="1" customHeight="1">
      <c r="A99" s="46" t="s">
        <v>22</v>
      </c>
      <c r="B99" s="50" t="s">
        <v>4</v>
      </c>
      <c r="C99" s="39" t="str">
        <f>[10]ит.пр!$C$6</f>
        <v>УВАРОВ Виктор Владимирович</v>
      </c>
      <c r="D99" s="39" t="str">
        <f>[10]ит.пр!$D$6</f>
        <v>10.02.01 кмс</v>
      </c>
      <c r="E99" s="39" t="str">
        <f>[10]ит.пр!$E$6</f>
        <v>МОС</v>
      </c>
      <c r="F99" s="39" t="str">
        <f>[10]ит.пр!$F$6</f>
        <v>Москва</v>
      </c>
      <c r="G99" s="39"/>
      <c r="H99" s="39" t="str">
        <f>[10]ит.пр!$H$6</f>
        <v xml:space="preserve">Сейтаблаев А.В. Гуренков А.А. </v>
      </c>
      <c r="I99" s="36"/>
      <c r="J99" s="41">
        <v>29</v>
      </c>
    </row>
    <row r="100" spans="1:10" ht="12" hidden="1" customHeight="1" thickBot="1">
      <c r="A100" s="47"/>
      <c r="B100" s="44"/>
      <c r="C100" s="40"/>
      <c r="D100" s="40"/>
      <c r="E100" s="40"/>
      <c r="F100" s="40"/>
      <c r="G100" s="40"/>
      <c r="H100" s="40"/>
      <c r="I100" s="36"/>
      <c r="J100" s="41"/>
    </row>
    <row r="101" spans="1:10" ht="12" hidden="1" customHeight="1">
      <c r="A101" s="47"/>
      <c r="B101" s="44" t="s">
        <v>5</v>
      </c>
      <c r="C101" s="39" t="str">
        <f>[10]ит.пр!$C$8</f>
        <v>ВЕСЕЛОВ Андрей Андреевич</v>
      </c>
      <c r="D101" s="39" t="str">
        <f>[10]ит.пр!$D$8</f>
        <v>19.04.01 1р</v>
      </c>
      <c r="E101" s="39" t="str">
        <f>[10]ит.пр!$E$8</f>
        <v>ПФО</v>
      </c>
      <c r="F101" s="39" t="str">
        <f>[10]ит.пр!$F$8</f>
        <v xml:space="preserve">Нижегородская Кстово </v>
      </c>
      <c r="G101" s="39"/>
      <c r="H101" s="39" t="str">
        <f>[10]ит.пр!$H$8</f>
        <v>Душкин АН</v>
      </c>
      <c r="I101" s="36"/>
      <c r="J101" s="41">
        <v>30</v>
      </c>
    </row>
    <row r="102" spans="1:10" ht="12" hidden="1" customHeight="1" thickBot="1">
      <c r="A102" s="47"/>
      <c r="B102" s="44"/>
      <c r="C102" s="40"/>
      <c r="D102" s="40"/>
      <c r="E102" s="40"/>
      <c r="F102" s="40"/>
      <c r="G102" s="40"/>
      <c r="H102" s="40"/>
      <c r="I102" s="36"/>
      <c r="J102" s="41"/>
    </row>
    <row r="103" spans="1:10" ht="12" hidden="1" customHeight="1">
      <c r="A103" s="47"/>
      <c r="B103" s="44" t="s">
        <v>6</v>
      </c>
      <c r="C103" s="39" t="str">
        <f>[10]ит.пр!$C$10</f>
        <v>ЗАМКОВОЙ Глеб Дмитриевич</v>
      </c>
      <c r="D103" s="39" t="str">
        <f>[10]ит.пр!$D$10</f>
        <v>25.05.02 1р</v>
      </c>
      <c r="E103" s="39" t="str">
        <f>[10]ит.пр!$E$10</f>
        <v>СП</v>
      </c>
      <c r="F103" s="39" t="str">
        <f>[10]ит.пр!$F$10</f>
        <v>Санкт-Петербург</v>
      </c>
      <c r="G103" s="39"/>
      <c r="H103" s="39" t="str">
        <f>[10]ит.пр!$H$10</f>
        <v>Солдатов ВВ Солдатов НВ</v>
      </c>
      <c r="I103" s="34"/>
      <c r="J103" s="41">
        <v>31</v>
      </c>
    </row>
    <row r="104" spans="1:10" ht="12" hidden="1" customHeight="1" thickBot="1">
      <c r="A104" s="47"/>
      <c r="B104" s="44"/>
      <c r="C104" s="40"/>
      <c r="D104" s="40"/>
      <c r="E104" s="40"/>
      <c r="F104" s="40"/>
      <c r="G104" s="40"/>
      <c r="H104" s="40"/>
      <c r="I104" s="34"/>
      <c r="J104" s="41"/>
    </row>
    <row r="105" spans="1:10" ht="12" hidden="1" customHeight="1">
      <c r="A105" s="47"/>
      <c r="B105" s="44" t="s">
        <v>6</v>
      </c>
      <c r="C105" s="39" t="str">
        <f>[10]ит.пр!$C$12</f>
        <v xml:space="preserve">ПРОНИН Артем Алексеевич </v>
      </c>
      <c r="D105" s="39" t="str">
        <f>[10]ит.пр!$D$12</f>
        <v>20.03.01 кмс</v>
      </c>
      <c r="E105" s="39" t="str">
        <f>[10]ит.пр!$E$12</f>
        <v>ЦФО</v>
      </c>
      <c r="F105" s="39" t="str">
        <f>[10]ит.пр!$F$12</f>
        <v>Московская Королев</v>
      </c>
      <c r="G105" s="39"/>
      <c r="H105" s="39" t="str">
        <f>[10]ит.пр!$H$12</f>
        <v>Малов МВ</v>
      </c>
      <c r="I105" s="34"/>
      <c r="J105" s="41">
        <v>32</v>
      </c>
    </row>
    <row r="106" spans="1:10" ht="12" hidden="1" customHeight="1" thickBot="1">
      <c r="A106" s="47"/>
      <c r="B106" s="44"/>
      <c r="C106" s="40"/>
      <c r="D106" s="40"/>
      <c r="E106" s="40"/>
      <c r="F106" s="40"/>
      <c r="G106" s="40"/>
      <c r="H106" s="40"/>
      <c r="I106" s="34"/>
      <c r="J106" s="41"/>
    </row>
    <row r="107" spans="1:10" ht="12" hidden="1" customHeight="1">
      <c r="A107" s="47"/>
      <c r="B107" s="44" t="s">
        <v>9</v>
      </c>
      <c r="C107" s="39" t="str">
        <f>[10]ит.пр!$C$14</f>
        <v>МЕРЗЛЯКОВ Максим Максимович</v>
      </c>
      <c r="D107" s="39" t="str">
        <f>[10]ит.пр!$D$14</f>
        <v>23.09.03.1ю</v>
      </c>
      <c r="E107" s="39" t="str">
        <f>[10]ит.пр!$E$14</f>
        <v>СП</v>
      </c>
      <c r="F107" s="39" t="str">
        <f>[10]ит.пр!$F$14</f>
        <v>Санкт-Петербург</v>
      </c>
      <c r="G107" s="39"/>
      <c r="H107" s="39" t="str">
        <f>[10]ит.пр!$H$14</f>
        <v xml:space="preserve">Селяков С.В. Мизяев К.Г.
</v>
      </c>
      <c r="I107" s="36"/>
    </row>
    <row r="108" spans="1:10" ht="12" hidden="1" customHeight="1" thickBot="1">
      <c r="A108" s="47"/>
      <c r="B108" s="44"/>
      <c r="C108" s="40"/>
      <c r="D108" s="40"/>
      <c r="E108" s="40"/>
      <c r="F108" s="40"/>
      <c r="G108" s="40"/>
      <c r="H108" s="40"/>
      <c r="I108" s="36"/>
    </row>
    <row r="109" spans="1:10" ht="12" hidden="1" customHeight="1">
      <c r="A109" s="47"/>
      <c r="B109" s="44" t="s">
        <v>9</v>
      </c>
      <c r="C109" s="39" t="str">
        <f>[10]ит.пр!$C$16</f>
        <v>ЛАПЫГИН Кирилл Алексеевич</v>
      </c>
      <c r="D109" s="39" t="str">
        <f>[10]ит.пр!$D$16</f>
        <v>28.02.02, 1р.</v>
      </c>
      <c r="E109" s="39" t="str">
        <f>[10]ит.пр!$E$16</f>
        <v>СФО</v>
      </c>
      <c r="F109" s="39" t="str">
        <f>[10]ит.пр!$F$16</f>
        <v>Новосибирская, Новосибирск, МО</v>
      </c>
      <c r="G109" s="39"/>
      <c r="H109" s="39" t="str">
        <f>[10]ит.пр!$H$16</f>
        <v>Калугин А.Ю. Джунусов А.И.</v>
      </c>
      <c r="I109" s="36"/>
    </row>
    <row r="110" spans="1:10" ht="12" hidden="1" customHeight="1" thickBot="1">
      <c r="A110" s="49"/>
      <c r="B110" s="38"/>
      <c r="C110" s="40"/>
      <c r="D110" s="40"/>
      <c r="E110" s="40"/>
      <c r="F110" s="40"/>
      <c r="G110" s="40"/>
      <c r="H110" s="40"/>
      <c r="I110" s="36"/>
    </row>
    <row r="111" spans="1:10" ht="12" hidden="1" customHeight="1" thickBot="1">
      <c r="B111" s="13"/>
      <c r="C111" s="9"/>
      <c r="D111" s="9"/>
      <c r="E111" s="26"/>
      <c r="F111" s="9"/>
      <c r="G111" s="9"/>
      <c r="H111" s="23"/>
      <c r="I111" s="11"/>
    </row>
    <row r="112" spans="1:10" ht="12" customHeight="1">
      <c r="A112" s="51" t="s">
        <v>23</v>
      </c>
      <c r="B112" s="50" t="s">
        <v>4</v>
      </c>
      <c r="C112" s="39" t="str">
        <f>[11]ит.пр!$C$6</f>
        <v>КАНИКОВСКИЙ Матвей Геннадьевич</v>
      </c>
      <c r="D112" s="39" t="str">
        <f>[11]ит.пр!$D$6</f>
        <v>11.11.01 кмс</v>
      </c>
      <c r="E112" s="39" t="str">
        <f>[11]ит.пр!$E$6</f>
        <v>МОС</v>
      </c>
      <c r="F112" s="39" t="str">
        <f>[11]ит.пр!$F$6</f>
        <v>Москва</v>
      </c>
      <c r="G112" s="39"/>
      <c r="H112" s="39" t="str">
        <f>[11]ит.пр!$H$6</f>
        <v>Кабанов Д.Б., Богатырёв Д.В.</v>
      </c>
      <c r="I112" s="36"/>
      <c r="J112" s="41">
        <v>33</v>
      </c>
    </row>
    <row r="113" spans="1:10" ht="12" customHeight="1" thickBot="1">
      <c r="A113" s="52"/>
      <c r="B113" s="44"/>
      <c r="C113" s="40"/>
      <c r="D113" s="40"/>
      <c r="E113" s="40"/>
      <c r="F113" s="40"/>
      <c r="G113" s="40"/>
      <c r="H113" s="40"/>
      <c r="I113" s="36"/>
      <c r="J113" s="41"/>
    </row>
    <row r="114" spans="1:10" ht="12" customHeight="1">
      <c r="A114" s="52"/>
      <c r="B114" s="44" t="s">
        <v>5</v>
      </c>
      <c r="C114" s="39" t="str">
        <f>[11]ит.пр!$C$8</f>
        <v>ЕГОРОВ Денис Андреевич</v>
      </c>
      <c r="D114" s="39" t="str">
        <f>[11]ит.пр!$D$8</f>
        <v>24.06.01 кмс</v>
      </c>
      <c r="E114" s="39" t="str">
        <f>[11]ит.пр!$E$8</f>
        <v>МОС</v>
      </c>
      <c r="F114" s="39" t="str">
        <f>[11]ит.пр!$F$8</f>
        <v>Москва</v>
      </c>
      <c r="G114" s="39"/>
      <c r="H114" s="39" t="str">
        <f>[11]ит.пр!$H$8</f>
        <v>Чернушевич О.В., Гуренков АА</v>
      </c>
      <c r="I114" s="36"/>
      <c r="J114" s="41">
        <v>34</v>
      </c>
    </row>
    <row r="115" spans="1:10" ht="12" customHeight="1" thickBot="1">
      <c r="A115" s="52"/>
      <c r="B115" s="44"/>
      <c r="C115" s="40"/>
      <c r="D115" s="40"/>
      <c r="E115" s="40"/>
      <c r="F115" s="40"/>
      <c r="G115" s="40"/>
      <c r="H115" s="40"/>
      <c r="I115" s="36"/>
      <c r="J115" s="41"/>
    </row>
    <row r="116" spans="1:10" ht="12" customHeight="1">
      <c r="A116" s="52"/>
      <c r="B116" s="44" t="s">
        <v>6</v>
      </c>
      <c r="C116" s="39" t="str">
        <f>[11]ит.пр!$C$10</f>
        <v>БАБАЕВ Рауль Аюбович</v>
      </c>
      <c r="D116" s="39" t="str">
        <f>[11]ит.пр!$D$10</f>
        <v>16.01.01 2р</v>
      </c>
      <c r="E116" s="39" t="str">
        <f>[11]ит.пр!$E$10</f>
        <v>ЦФО</v>
      </c>
      <c r="F116" s="39" t="str">
        <f>[11]ит.пр!$F$10</f>
        <v>Рязанская Рязань</v>
      </c>
      <c r="G116" s="39"/>
      <c r="H116" s="39" t="str">
        <f>[11]ит.пр!$H$10</f>
        <v>Казимов ТВ</v>
      </c>
      <c r="I116" s="34"/>
      <c r="J116" s="41">
        <v>35</v>
      </c>
    </row>
    <row r="117" spans="1:10" ht="12" customHeight="1" thickBot="1">
      <c r="A117" s="52"/>
      <c r="B117" s="44"/>
      <c r="C117" s="40"/>
      <c r="D117" s="40"/>
      <c r="E117" s="40"/>
      <c r="F117" s="40"/>
      <c r="G117" s="40"/>
      <c r="H117" s="40"/>
      <c r="I117" s="34"/>
      <c r="J117" s="41"/>
    </row>
    <row r="118" spans="1:10" ht="12" customHeight="1">
      <c r="A118" s="52"/>
      <c r="B118" s="44" t="s">
        <v>6</v>
      </c>
      <c r="C118" s="39" t="str">
        <f>[11]ит.пр!$C$12</f>
        <v>ОСИПОВ Егор Дмитриевич</v>
      </c>
      <c r="D118" s="39" t="str">
        <f>[11]ит.пр!$D$12</f>
        <v>05.07.01 кмс</v>
      </c>
      <c r="E118" s="39" t="str">
        <f>[11]ит.пр!$E$12</f>
        <v>ЦФО</v>
      </c>
      <c r="F118" s="39" t="str">
        <f>[11]ит.пр!$F$12</f>
        <v>Ивановская Иваново</v>
      </c>
      <c r="G118" s="39"/>
      <c r="H118" s="39" t="str">
        <f>[11]ит.пр!$H$12</f>
        <v>Володин АН Изместьев ВП</v>
      </c>
      <c r="I118" s="34"/>
      <c r="J118" s="41">
        <v>36</v>
      </c>
    </row>
    <row r="119" spans="1:10" ht="12" customHeight="1" thickBot="1">
      <c r="A119" s="52"/>
      <c r="B119" s="44"/>
      <c r="C119" s="40"/>
      <c r="D119" s="40"/>
      <c r="E119" s="40"/>
      <c r="F119" s="40"/>
      <c r="G119" s="40"/>
      <c r="H119" s="40"/>
      <c r="I119" s="34"/>
      <c r="J119" s="41"/>
    </row>
    <row r="120" spans="1:10" ht="12" customHeight="1">
      <c r="A120" s="52"/>
      <c r="B120" s="44" t="s">
        <v>9</v>
      </c>
      <c r="C120" s="39" t="str">
        <f>[11]ит.пр!$C$14</f>
        <v>САКАЕВ Дмитрий Дмитриевич</v>
      </c>
      <c r="D120" s="39" t="str">
        <f>[11]ит.пр!$D$14</f>
        <v>21.09.01 кмс</v>
      </c>
      <c r="E120" s="39" t="str">
        <f>[11]ит.пр!$E$14</f>
        <v>ПФО</v>
      </c>
      <c r="F120" s="39" t="str">
        <f>[11]ит.пр!$F$14</f>
        <v>Пермский, Пермь</v>
      </c>
      <c r="G120" s="39"/>
      <c r="H120" s="39" t="str">
        <f>[11]ит.пр!$H$14</f>
        <v>Шакало СВ</v>
      </c>
      <c r="I120" s="36"/>
    </row>
    <row r="121" spans="1:10" ht="12" customHeight="1" thickBot="1">
      <c r="A121" s="52"/>
      <c r="B121" s="44"/>
      <c r="C121" s="40"/>
      <c r="D121" s="40"/>
      <c r="E121" s="40"/>
      <c r="F121" s="40"/>
      <c r="G121" s="40"/>
      <c r="H121" s="40"/>
      <c r="I121" s="36"/>
    </row>
    <row r="122" spans="1:10" ht="12" customHeight="1">
      <c r="A122" s="52"/>
      <c r="B122" s="44" t="s">
        <v>10</v>
      </c>
      <c r="C122" s="39" t="str">
        <f>[11]ит.пр!$C$16</f>
        <v>КРАВЦОВ Владимир Константинович</v>
      </c>
      <c r="D122" s="39" t="str">
        <f>[11]ит.пр!$D$16</f>
        <v>31.05.02 1р</v>
      </c>
      <c r="E122" s="39" t="str">
        <f>[11]ит.пр!$E$16</f>
        <v>ЦФО</v>
      </c>
      <c r="F122" s="39" t="str">
        <f>[11]ит.пр!$F$16</f>
        <v>Московская Дмитров</v>
      </c>
      <c r="G122" s="39"/>
      <c r="H122" s="39" t="str">
        <f>[11]ит.пр!$H$16</f>
        <v>Бондарь АЮ</v>
      </c>
      <c r="I122" s="36"/>
    </row>
    <row r="123" spans="1:10" ht="12" customHeight="1" thickBot="1">
      <c r="A123" s="53"/>
      <c r="B123" s="38"/>
      <c r="C123" s="40"/>
      <c r="D123" s="40"/>
      <c r="E123" s="40"/>
      <c r="F123" s="40"/>
      <c r="G123" s="40"/>
      <c r="H123" s="40"/>
      <c r="I123" s="36"/>
    </row>
    <row r="124" spans="1:10" ht="12" hidden="1" customHeight="1" thickBot="1">
      <c r="B124" s="13"/>
      <c r="C124" s="9"/>
      <c r="D124" s="9"/>
      <c r="E124" s="26"/>
      <c r="F124" s="9"/>
      <c r="G124" s="9"/>
      <c r="H124" s="23"/>
      <c r="I124" s="11"/>
    </row>
    <row r="125" spans="1:10" ht="12" hidden="1" customHeight="1">
      <c r="A125" s="46" t="s">
        <v>24</v>
      </c>
      <c r="B125" s="50" t="s">
        <v>4</v>
      </c>
      <c r="C125" s="39" t="str">
        <f>[12]ит.пр!$C$6</f>
        <v>СИМИН Иосиф Геннадьевич</v>
      </c>
      <c r="D125" s="39" t="str">
        <f>[12]ит.пр!$D$6</f>
        <v>28.09.01 кмс</v>
      </c>
      <c r="E125" s="39" t="str">
        <f>[12]ит.пр!$E$6</f>
        <v>МОС</v>
      </c>
      <c r="F125" s="39" t="str">
        <f>[12]ит.пр!$F$6</f>
        <v>Москва</v>
      </c>
      <c r="G125" s="39"/>
      <c r="H125" s="39" t="str">
        <f>[12]ит.пр!$H$6</f>
        <v>Кабанов Д.Б., Богатырёв Д.В.</v>
      </c>
      <c r="I125" s="36"/>
      <c r="J125" s="41">
        <v>37</v>
      </c>
    </row>
    <row r="126" spans="1:10" ht="12" hidden="1" customHeight="1" thickBot="1">
      <c r="A126" s="47"/>
      <c r="B126" s="44"/>
      <c r="C126" s="40"/>
      <c r="D126" s="40"/>
      <c r="E126" s="40"/>
      <c r="F126" s="40"/>
      <c r="G126" s="40"/>
      <c r="H126" s="40"/>
      <c r="I126" s="36"/>
      <c r="J126" s="41"/>
    </row>
    <row r="127" spans="1:10" ht="12" hidden="1" customHeight="1">
      <c r="A127" s="47"/>
      <c r="B127" s="44" t="s">
        <v>5</v>
      </c>
      <c r="C127" s="39" t="str">
        <f>[12]ит.пр!$C$8</f>
        <v>ЛОБАНОВ Александр Михайлович</v>
      </c>
      <c r="D127" s="39" t="str">
        <f>[12]ит.пр!$D$8</f>
        <v>12.09.01 кмс</v>
      </c>
      <c r="E127" s="39" t="str">
        <f>[12]ит.пр!$E$8</f>
        <v>ЦФО</v>
      </c>
      <c r="F127" s="39" t="str">
        <f>[12]ит.пр!$F$8</f>
        <v>Рязанская Рязань</v>
      </c>
      <c r="G127" s="39"/>
      <c r="H127" s="39" t="str">
        <f>[12]ит.пр!$H$8</f>
        <v>Курбатов ДА</v>
      </c>
      <c r="I127" s="36"/>
      <c r="J127" s="41">
        <v>38</v>
      </c>
    </row>
    <row r="128" spans="1:10" ht="12" hidden="1" customHeight="1" thickBot="1">
      <c r="A128" s="47"/>
      <c r="B128" s="44"/>
      <c r="C128" s="40"/>
      <c r="D128" s="40"/>
      <c r="E128" s="40"/>
      <c r="F128" s="40"/>
      <c r="G128" s="40"/>
      <c r="H128" s="40"/>
      <c r="I128" s="36"/>
      <c r="J128" s="41"/>
    </row>
    <row r="129" spans="1:10" ht="12" hidden="1" customHeight="1">
      <c r="A129" s="47"/>
      <c r="B129" s="44" t="s">
        <v>6</v>
      </c>
      <c r="C129" s="39" t="str">
        <f>[12]ит.пр!$C$10</f>
        <v>ТОРГАШОВ Даниил Анатольевич</v>
      </c>
      <c r="D129" s="39" t="str">
        <f>[12]ит.пр!$D$10</f>
        <v>08.04.01 1р</v>
      </c>
      <c r="E129" s="39" t="str">
        <f>[12]ит.пр!$E$10</f>
        <v>ПФО</v>
      </c>
      <c r="F129" s="39" t="str">
        <f>[12]ит.пр!$F$10</f>
        <v>Нижегородская Выкса</v>
      </c>
      <c r="G129" s="39"/>
      <c r="H129" s="39" t="str">
        <f>[12]ит.пр!$H$10</f>
        <v>Рогов Д.С. Гордеев М.С.</v>
      </c>
      <c r="I129" s="34"/>
      <c r="J129" s="41">
        <v>39</v>
      </c>
    </row>
    <row r="130" spans="1:10" ht="12" hidden="1" customHeight="1" thickBot="1">
      <c r="A130" s="47"/>
      <c r="B130" s="44"/>
      <c r="C130" s="40"/>
      <c r="D130" s="40"/>
      <c r="E130" s="40"/>
      <c r="F130" s="40"/>
      <c r="G130" s="40"/>
      <c r="H130" s="40"/>
      <c r="I130" s="34"/>
      <c r="J130" s="41"/>
    </row>
    <row r="131" spans="1:10" ht="12" hidden="1" customHeight="1">
      <c r="A131" s="47"/>
      <c r="B131" s="44" t="s">
        <v>6</v>
      </c>
      <c r="C131" s="39" t="str">
        <f>[12]ит.пр!$C$12</f>
        <v>АГАПУШКИН Вячеслав Вячеславов</v>
      </c>
      <c r="D131" s="39" t="str">
        <f>[12]ит.пр!$D$12</f>
        <v>04.04.01, 1</v>
      </c>
      <c r="E131" s="39" t="str">
        <f>[12]ит.пр!$E$12</f>
        <v>СФО</v>
      </c>
      <c r="F131" s="39" t="str">
        <f>[12]ит.пр!$F$12</f>
        <v>Алтайский край, Бийск</v>
      </c>
      <c r="G131" s="39"/>
      <c r="H131" s="39" t="str">
        <f>[12]ит.пр!$H$12</f>
        <v>Димитриенко И.В.Евтушенко Д.Ю.</v>
      </c>
      <c r="I131" s="34"/>
      <c r="J131" s="41">
        <v>40</v>
      </c>
    </row>
    <row r="132" spans="1:10" ht="12" hidden="1" customHeight="1" thickBot="1">
      <c r="A132" s="47"/>
      <c r="B132" s="45"/>
      <c r="C132" s="40"/>
      <c r="D132" s="40"/>
      <c r="E132" s="40"/>
      <c r="F132" s="40"/>
      <c r="G132" s="40"/>
      <c r="H132" s="40"/>
      <c r="I132" s="34"/>
      <c r="J132" s="41"/>
    </row>
    <row r="133" spans="1:10" ht="12" hidden="1" customHeight="1">
      <c r="A133" s="48"/>
      <c r="B133" s="42" t="s">
        <v>9</v>
      </c>
      <c r="C133" s="39" t="str">
        <f>[12]ит.пр!$C$14</f>
        <v>БОГАТОВ Илья Дмитриевич</v>
      </c>
      <c r="D133" s="39" t="str">
        <f>[12]ит.пр!$D$14</f>
        <v>06.01.01 1р</v>
      </c>
      <c r="E133" s="39" t="str">
        <f>[12]ит.пр!$E$14</f>
        <v>ПФО</v>
      </c>
      <c r="F133" s="39" t="str">
        <f>[12]ит.пр!$F$14</f>
        <v>Оренбургская Оренбург</v>
      </c>
      <c r="G133" s="39"/>
      <c r="H133" s="39" t="str">
        <f>[12]ит.пр!$H$14</f>
        <v>Сухолитко А.С. Власенко И.В.</v>
      </c>
      <c r="I133" s="36"/>
    </row>
    <row r="134" spans="1:10" ht="12" hidden="1" customHeight="1" thickBot="1">
      <c r="A134" s="48"/>
      <c r="B134" s="43"/>
      <c r="C134" s="40"/>
      <c r="D134" s="40"/>
      <c r="E134" s="40"/>
      <c r="F134" s="40"/>
      <c r="G134" s="40"/>
      <c r="H134" s="40"/>
      <c r="I134" s="36"/>
    </row>
    <row r="135" spans="1:10" ht="12" hidden="1" customHeight="1">
      <c r="A135" s="47"/>
      <c r="B135" s="37" t="s">
        <v>9</v>
      </c>
      <c r="C135" s="39" t="str">
        <f>[12]ит.пр!$C$16</f>
        <v>МИЛЮТИН Алексей Сергеевич</v>
      </c>
      <c r="D135" s="39" t="str">
        <f>[12]ит.пр!$D$16</f>
        <v>11.10.01, 1р.</v>
      </c>
      <c r="E135" s="39" t="str">
        <f>[12]ит.пр!$E$16</f>
        <v>СФО</v>
      </c>
      <c r="F135" s="39" t="str">
        <f>[12]ит.пр!$F$16</f>
        <v>Новосибирская, Новосибирск, МО</v>
      </c>
      <c r="G135" s="39"/>
      <c r="H135" s="39" t="str">
        <f>[12]ит.пр!$H$16</f>
        <v>Джунусов А.И. Казаков А.Н.</v>
      </c>
      <c r="I135" s="36"/>
    </row>
    <row r="136" spans="1:10" ht="12" hidden="1" customHeight="1" thickBot="1">
      <c r="A136" s="49"/>
      <c r="B136" s="38"/>
      <c r="C136" s="40"/>
      <c r="D136" s="40"/>
      <c r="E136" s="40"/>
      <c r="F136" s="40"/>
      <c r="G136" s="40"/>
      <c r="H136" s="40"/>
      <c r="I136" s="36"/>
    </row>
    <row r="137" spans="1:10" ht="12" customHeight="1">
      <c r="A137" s="1"/>
      <c r="B137" s="2"/>
      <c r="C137" s="3"/>
      <c r="D137" s="4"/>
      <c r="E137" s="4"/>
      <c r="F137" s="5"/>
      <c r="G137" s="5"/>
      <c r="H137" s="3"/>
      <c r="J137" s="1"/>
    </row>
    <row r="138" spans="1:10" ht="12" customHeight="1">
      <c r="A138" s="1"/>
      <c r="B138" s="25" t="str">
        <f>[2]реквизиты!$A$6</f>
        <v>Гл. судья, судья ВК</v>
      </c>
      <c r="C138" s="6"/>
      <c r="D138" s="6"/>
      <c r="E138" s="28"/>
      <c r="F138" s="25" t="str">
        <f>[2]реквизиты!$G6</f>
        <v>Б.Л.Сова</v>
      </c>
      <c r="G138" s="25"/>
      <c r="H138" s="6"/>
    </row>
    <row r="139" spans="1:10" ht="14.25" customHeight="1">
      <c r="A139" s="1"/>
      <c r="B139" s="25"/>
      <c r="C139" s="7"/>
      <c r="D139" s="7"/>
      <c r="E139" s="29"/>
      <c r="F139" s="31" t="str">
        <f>[2]реквизиты!$G7</f>
        <v>/Рязань/</v>
      </c>
      <c r="G139" s="24"/>
      <c r="H139" s="7"/>
    </row>
    <row r="140" spans="1:10" ht="17.25" customHeight="1">
      <c r="A140" s="1"/>
      <c r="B140" s="25" t="str">
        <f>[2]реквизиты!$A$8</f>
        <v>Гл. секретарь, судья ВК</v>
      </c>
      <c r="C140" s="7"/>
      <c r="D140" s="7"/>
      <c r="E140" s="29"/>
      <c r="F140" s="25" t="str">
        <f>[2]реквизиты!$G8</f>
        <v>Д.Е.Вышегородцев</v>
      </c>
      <c r="G140" s="25"/>
      <c r="H140" s="6"/>
    </row>
    <row r="141" spans="1:10" ht="12" customHeight="1">
      <c r="C141" s="1"/>
      <c r="F141" s="31" t="str">
        <f>[2]реквизиты!$G9</f>
        <v>/Томск/</v>
      </c>
      <c r="H141" s="7"/>
    </row>
    <row r="146" spans="19:19">
      <c r="S146" t="s">
        <v>8</v>
      </c>
    </row>
  </sheetData>
  <mergeCells count="524">
    <mergeCell ref="D18:D19"/>
    <mergeCell ref="E18:E19"/>
    <mergeCell ref="F18:F19"/>
    <mergeCell ref="G18:G19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B8:B9"/>
    <mergeCell ref="C8:C9"/>
    <mergeCell ref="D8:D9"/>
    <mergeCell ref="E8:E9"/>
    <mergeCell ref="F8:F9"/>
    <mergeCell ref="G8:G9"/>
    <mergeCell ref="H8:H9"/>
    <mergeCell ref="I8:I9"/>
    <mergeCell ref="J12:J13"/>
    <mergeCell ref="B14:B15"/>
    <mergeCell ref="C14:C15"/>
    <mergeCell ref="D14:D15"/>
    <mergeCell ref="E14:E15"/>
    <mergeCell ref="F14:F15"/>
    <mergeCell ref="G14:G15"/>
    <mergeCell ref="H14:H15"/>
    <mergeCell ref="J14:J15"/>
    <mergeCell ref="B12:B13"/>
    <mergeCell ref="C12:C13"/>
    <mergeCell ref="D12:D13"/>
    <mergeCell ref="E12:E13"/>
    <mergeCell ref="F12:F13"/>
    <mergeCell ref="G12:G13"/>
    <mergeCell ref="H12:H13"/>
    <mergeCell ref="I12:I13"/>
    <mergeCell ref="H18:H19"/>
    <mergeCell ref="B16:B17"/>
    <mergeCell ref="C16:C17"/>
    <mergeCell ref="D16:D17"/>
    <mergeCell ref="E16:E17"/>
    <mergeCell ref="F16:F17"/>
    <mergeCell ref="G16:G17"/>
    <mergeCell ref="I18:I19"/>
    <mergeCell ref="A21:A32"/>
    <mergeCell ref="B21:B22"/>
    <mergeCell ref="C21:C22"/>
    <mergeCell ref="D21:D22"/>
    <mergeCell ref="E21:E22"/>
    <mergeCell ref="F21:F22"/>
    <mergeCell ref="G21:G22"/>
    <mergeCell ref="H21:H22"/>
    <mergeCell ref="I21:I22"/>
    <mergeCell ref="H25:H26"/>
    <mergeCell ref="H29:H30"/>
    <mergeCell ref="I29:I30"/>
    <mergeCell ref="A8:A19"/>
    <mergeCell ref="H16:H17"/>
    <mergeCell ref="B18:B19"/>
    <mergeCell ref="C18:C19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J25:J26"/>
    <mergeCell ref="B27:B28"/>
    <mergeCell ref="C27:C28"/>
    <mergeCell ref="D27:D28"/>
    <mergeCell ref="E27:E28"/>
    <mergeCell ref="F27:F28"/>
    <mergeCell ref="G27:G28"/>
    <mergeCell ref="H27:H28"/>
    <mergeCell ref="J27:J28"/>
    <mergeCell ref="B25:B26"/>
    <mergeCell ref="C25:C26"/>
    <mergeCell ref="D25:D26"/>
    <mergeCell ref="E25:E26"/>
    <mergeCell ref="F25:F26"/>
    <mergeCell ref="G25:G26"/>
    <mergeCell ref="P30:P31"/>
    <mergeCell ref="B31:B32"/>
    <mergeCell ref="C31:C32"/>
    <mergeCell ref="D31:D32"/>
    <mergeCell ref="E31:E32"/>
    <mergeCell ref="F31:F32"/>
    <mergeCell ref="G31:G32"/>
    <mergeCell ref="H31:H32"/>
    <mergeCell ref="B29:B30"/>
    <mergeCell ref="C29:C30"/>
    <mergeCell ref="D29:D30"/>
    <mergeCell ref="E29:E30"/>
    <mergeCell ref="F29:F30"/>
    <mergeCell ref="G29:G30"/>
    <mergeCell ref="I31:I32"/>
    <mergeCell ref="A34:A45"/>
    <mergeCell ref="B34:B35"/>
    <mergeCell ref="C34:C35"/>
    <mergeCell ref="D34:D35"/>
    <mergeCell ref="E34:E35"/>
    <mergeCell ref="F34:F35"/>
    <mergeCell ref="G34:G35"/>
    <mergeCell ref="H34:H35"/>
    <mergeCell ref="I34:I35"/>
    <mergeCell ref="H38:H39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J38:J39"/>
    <mergeCell ref="B40:B41"/>
    <mergeCell ref="C40:C41"/>
    <mergeCell ref="D40:D41"/>
    <mergeCell ref="E40:E41"/>
    <mergeCell ref="F40:F41"/>
    <mergeCell ref="G40:G41"/>
    <mergeCell ref="H40:H41"/>
    <mergeCell ref="J40:J41"/>
    <mergeCell ref="B38:B39"/>
    <mergeCell ref="C38:C39"/>
    <mergeCell ref="D38:D39"/>
    <mergeCell ref="E38:E39"/>
    <mergeCell ref="F38:F39"/>
    <mergeCell ref="G38:G39"/>
    <mergeCell ref="F42:F43"/>
    <mergeCell ref="G42:G43"/>
    <mergeCell ref="G47:G48"/>
    <mergeCell ref="H47:H48"/>
    <mergeCell ref="I47:I48"/>
    <mergeCell ref="J47:J48"/>
    <mergeCell ref="B49:B50"/>
    <mergeCell ref="C49:C50"/>
    <mergeCell ref="D49:D50"/>
    <mergeCell ref="E49:E50"/>
    <mergeCell ref="F49:F50"/>
    <mergeCell ref="G49:G50"/>
    <mergeCell ref="B47:B48"/>
    <mergeCell ref="C47:C48"/>
    <mergeCell ref="D47:D48"/>
    <mergeCell ref="E47:E48"/>
    <mergeCell ref="F47:F48"/>
    <mergeCell ref="H49:H50"/>
    <mergeCell ref="I49:I50"/>
    <mergeCell ref="J49:J50"/>
    <mergeCell ref="F51:F52"/>
    <mergeCell ref="G51:G52"/>
    <mergeCell ref="H51:H52"/>
    <mergeCell ref="J51:J52"/>
    <mergeCell ref="B53:B54"/>
    <mergeCell ref="C53:C54"/>
    <mergeCell ref="D53:D54"/>
    <mergeCell ref="E53:E54"/>
    <mergeCell ref="F53:F54"/>
    <mergeCell ref="G53:G54"/>
    <mergeCell ref="H53:H54"/>
    <mergeCell ref="J53:J54"/>
    <mergeCell ref="I55:I56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H57:H58"/>
    <mergeCell ref="I57:I58"/>
    <mergeCell ref="A60:A71"/>
    <mergeCell ref="B60:B61"/>
    <mergeCell ref="C60:C61"/>
    <mergeCell ref="D60:D61"/>
    <mergeCell ref="E60:E61"/>
    <mergeCell ref="F60:F61"/>
    <mergeCell ref="G60:G61"/>
    <mergeCell ref="H60:H61"/>
    <mergeCell ref="A47:A58"/>
    <mergeCell ref="B64:B65"/>
    <mergeCell ref="C64:C65"/>
    <mergeCell ref="D64:D65"/>
    <mergeCell ref="E64:E65"/>
    <mergeCell ref="F64:F65"/>
    <mergeCell ref="G64:G65"/>
    <mergeCell ref="H64:H65"/>
    <mergeCell ref="H70:H71"/>
    <mergeCell ref="F55:F56"/>
    <mergeCell ref="G55:G56"/>
    <mergeCell ref="H55:H56"/>
    <mergeCell ref="B51:B52"/>
    <mergeCell ref="C51:C52"/>
    <mergeCell ref="D51:D52"/>
    <mergeCell ref="E51:E52"/>
    <mergeCell ref="I60:I61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J64:J65"/>
    <mergeCell ref="H66:H67"/>
    <mergeCell ref="J66:J67"/>
    <mergeCell ref="B68:B69"/>
    <mergeCell ref="C68:C69"/>
    <mergeCell ref="D68:D69"/>
    <mergeCell ref="E68:E69"/>
    <mergeCell ref="F68:F69"/>
    <mergeCell ref="G68:G69"/>
    <mergeCell ref="H68:H69"/>
    <mergeCell ref="I68:I69"/>
    <mergeCell ref="B66:B67"/>
    <mergeCell ref="C66:C67"/>
    <mergeCell ref="D66:D67"/>
    <mergeCell ref="E66:E67"/>
    <mergeCell ref="F66:F67"/>
    <mergeCell ref="G66:G67"/>
    <mergeCell ref="I70:I71"/>
    <mergeCell ref="A73:A84"/>
    <mergeCell ref="B73:B74"/>
    <mergeCell ref="C73:C74"/>
    <mergeCell ref="D73:D74"/>
    <mergeCell ref="E73:E74"/>
    <mergeCell ref="F73:F74"/>
    <mergeCell ref="G73:G74"/>
    <mergeCell ref="H73:H74"/>
    <mergeCell ref="B70:B71"/>
    <mergeCell ref="C70:C71"/>
    <mergeCell ref="D70:D71"/>
    <mergeCell ref="E70:E71"/>
    <mergeCell ref="F70:F71"/>
    <mergeCell ref="G70:G71"/>
    <mergeCell ref="I73:I74"/>
    <mergeCell ref="B77:B78"/>
    <mergeCell ref="C77:C78"/>
    <mergeCell ref="D77:D78"/>
    <mergeCell ref="E77:E78"/>
    <mergeCell ref="F77:F78"/>
    <mergeCell ref="G77:G78"/>
    <mergeCell ref="H77:H78"/>
    <mergeCell ref="H83:H84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J77:J78"/>
    <mergeCell ref="H79:H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B79:B80"/>
    <mergeCell ref="C79:C80"/>
    <mergeCell ref="D79:D80"/>
    <mergeCell ref="E79:E80"/>
    <mergeCell ref="F79:F80"/>
    <mergeCell ref="G79:G80"/>
    <mergeCell ref="I83:I84"/>
    <mergeCell ref="A86:A97"/>
    <mergeCell ref="B86:B87"/>
    <mergeCell ref="C86:C87"/>
    <mergeCell ref="D86:D87"/>
    <mergeCell ref="E86:E87"/>
    <mergeCell ref="F86:F87"/>
    <mergeCell ref="G86:G87"/>
    <mergeCell ref="H86:H87"/>
    <mergeCell ref="B83:B84"/>
    <mergeCell ref="C83:C84"/>
    <mergeCell ref="D83:D84"/>
    <mergeCell ref="E83:E84"/>
    <mergeCell ref="F83:F84"/>
    <mergeCell ref="G83:G84"/>
    <mergeCell ref="I86:I87"/>
    <mergeCell ref="B90:B91"/>
    <mergeCell ref="C90:C91"/>
    <mergeCell ref="D90:D91"/>
    <mergeCell ref="E90:E91"/>
    <mergeCell ref="F90:F91"/>
    <mergeCell ref="G90:G91"/>
    <mergeCell ref="H90:H91"/>
    <mergeCell ref="H96:H97"/>
    <mergeCell ref="J86:J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J90:J91"/>
    <mergeCell ref="H92:H93"/>
    <mergeCell ref="J92:J93"/>
    <mergeCell ref="B94:B95"/>
    <mergeCell ref="C94:C95"/>
    <mergeCell ref="D94:D95"/>
    <mergeCell ref="E94:E95"/>
    <mergeCell ref="F94:F95"/>
    <mergeCell ref="G94:G95"/>
    <mergeCell ref="H94:H95"/>
    <mergeCell ref="I94:I95"/>
    <mergeCell ref="B92:B93"/>
    <mergeCell ref="C92:C93"/>
    <mergeCell ref="D92:D93"/>
    <mergeCell ref="E92:E93"/>
    <mergeCell ref="F92:F93"/>
    <mergeCell ref="G92:G93"/>
    <mergeCell ref="I96:I97"/>
    <mergeCell ref="A99:A110"/>
    <mergeCell ref="B99:B100"/>
    <mergeCell ref="C99:C100"/>
    <mergeCell ref="D99:D100"/>
    <mergeCell ref="E99:E100"/>
    <mergeCell ref="F99:F100"/>
    <mergeCell ref="G99:G100"/>
    <mergeCell ref="H99:H100"/>
    <mergeCell ref="B96:B97"/>
    <mergeCell ref="C96:C97"/>
    <mergeCell ref="D96:D97"/>
    <mergeCell ref="E96:E97"/>
    <mergeCell ref="F96:F97"/>
    <mergeCell ref="G96:G97"/>
    <mergeCell ref="I99:I100"/>
    <mergeCell ref="B103:B104"/>
    <mergeCell ref="C103:C104"/>
    <mergeCell ref="D103:D104"/>
    <mergeCell ref="E103:E104"/>
    <mergeCell ref="F103:F104"/>
    <mergeCell ref="G103:G104"/>
    <mergeCell ref="H103:H104"/>
    <mergeCell ref="H109:H110"/>
    <mergeCell ref="J99:J100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J103:J104"/>
    <mergeCell ref="H105:H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B105:B106"/>
    <mergeCell ref="C105:C106"/>
    <mergeCell ref="D105:D106"/>
    <mergeCell ref="E105:E106"/>
    <mergeCell ref="F105:F106"/>
    <mergeCell ref="G105:G106"/>
    <mergeCell ref="I109:I110"/>
    <mergeCell ref="A112:A123"/>
    <mergeCell ref="B112:B113"/>
    <mergeCell ref="C112:C113"/>
    <mergeCell ref="D112:D113"/>
    <mergeCell ref="E112:E113"/>
    <mergeCell ref="F112:F113"/>
    <mergeCell ref="G112:G113"/>
    <mergeCell ref="H112:H113"/>
    <mergeCell ref="B109:B110"/>
    <mergeCell ref="C109:C110"/>
    <mergeCell ref="D109:D110"/>
    <mergeCell ref="E109:E110"/>
    <mergeCell ref="F109:F110"/>
    <mergeCell ref="G109:G110"/>
    <mergeCell ref="I112:I113"/>
    <mergeCell ref="B116:B117"/>
    <mergeCell ref="C116:C117"/>
    <mergeCell ref="D116:D117"/>
    <mergeCell ref="E116:E117"/>
    <mergeCell ref="F116:F117"/>
    <mergeCell ref="G116:G117"/>
    <mergeCell ref="H116:H117"/>
    <mergeCell ref="H122:H12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J116:J117"/>
    <mergeCell ref="H118:H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B118:B119"/>
    <mergeCell ref="C118:C119"/>
    <mergeCell ref="D118:D119"/>
    <mergeCell ref="E118:E119"/>
    <mergeCell ref="F118:F119"/>
    <mergeCell ref="G118:G119"/>
    <mergeCell ref="I122:I123"/>
    <mergeCell ref="A125:A136"/>
    <mergeCell ref="B125:B126"/>
    <mergeCell ref="C125:C126"/>
    <mergeCell ref="D125:D126"/>
    <mergeCell ref="E125:E126"/>
    <mergeCell ref="F125:F126"/>
    <mergeCell ref="G125:G126"/>
    <mergeCell ref="H125:H126"/>
    <mergeCell ref="B122:B123"/>
    <mergeCell ref="C122:C123"/>
    <mergeCell ref="D122:D123"/>
    <mergeCell ref="E122:E123"/>
    <mergeCell ref="F122:F123"/>
    <mergeCell ref="G122:G123"/>
    <mergeCell ref="I125:I126"/>
    <mergeCell ref="B129:B130"/>
    <mergeCell ref="C129:C130"/>
    <mergeCell ref="D129:D130"/>
    <mergeCell ref="E129:E130"/>
    <mergeCell ref="F129:F130"/>
    <mergeCell ref="G129:G130"/>
    <mergeCell ref="H129:H130"/>
    <mergeCell ref="H135:H136"/>
    <mergeCell ref="J125:J126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I135:I136"/>
    <mergeCell ref="B135:B136"/>
    <mergeCell ref="C135:C136"/>
    <mergeCell ref="D135:D136"/>
    <mergeCell ref="E135:E136"/>
    <mergeCell ref="F135:F136"/>
    <mergeCell ref="G135:G136"/>
    <mergeCell ref="H131:H132"/>
    <mergeCell ref="J129:J130"/>
    <mergeCell ref="J131:J132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B131:B132"/>
    <mergeCell ref="C131:C132"/>
    <mergeCell ref="D131:D132"/>
    <mergeCell ref="E131:E132"/>
    <mergeCell ref="F131:F132"/>
    <mergeCell ref="G131:G132"/>
  </mergeCells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41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6"/>
  <sheetViews>
    <sheetView topLeftCell="A20" zoomScaleNormal="100" workbookViewId="0">
      <selection activeCell="H141" sqref="A1:I14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30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0" t="s">
        <v>7</v>
      </c>
      <c r="B1" s="70"/>
      <c r="C1" s="70"/>
      <c r="D1" s="70"/>
      <c r="E1" s="70"/>
      <c r="F1" s="70"/>
      <c r="G1" s="70"/>
      <c r="H1" s="70"/>
      <c r="I1" s="70"/>
    </row>
    <row r="2" spans="1:10" ht="17.25" customHeight="1">
      <c r="A2" s="71" t="s">
        <v>15</v>
      </c>
      <c r="B2" s="71"/>
      <c r="C2" s="71"/>
      <c r="D2" s="71"/>
      <c r="E2" s="71"/>
      <c r="F2" s="71"/>
      <c r="G2" s="71"/>
      <c r="H2" s="71"/>
      <c r="I2" s="71"/>
    </row>
    <row r="3" spans="1:10" ht="60" customHeight="1">
      <c r="A3" s="72" t="str">
        <f>[1]реквизиты!$A$2</f>
        <v>Первенство России по самбо среди юношей и девушек (15-16 лет) 2001-02г.р.</v>
      </c>
      <c r="B3" s="72"/>
      <c r="C3" s="72"/>
      <c r="D3" s="72"/>
      <c r="E3" s="72"/>
      <c r="F3" s="72"/>
      <c r="G3" s="72"/>
      <c r="H3" s="72"/>
      <c r="I3" s="72"/>
    </row>
    <row r="4" spans="1:10" ht="16.5" customHeight="1" thickBot="1">
      <c r="A4" s="71" t="str">
        <f>[2]реквизиты!$A$3</f>
        <v>05-09 октября 2017г.                              г.Владивосток</v>
      </c>
      <c r="B4" s="71"/>
      <c r="C4" s="71"/>
      <c r="D4" s="71"/>
      <c r="E4" s="71"/>
      <c r="F4" s="71"/>
      <c r="G4" s="71"/>
      <c r="H4" s="71"/>
      <c r="I4" s="71"/>
    </row>
    <row r="5" spans="1:10" ht="3.75" hidden="1" customHeight="1" thickBot="1">
      <c r="A5" s="71"/>
      <c r="B5" s="71"/>
      <c r="C5" s="71"/>
      <c r="D5" s="71"/>
      <c r="E5" s="71"/>
      <c r="F5" s="71"/>
      <c r="G5" s="71"/>
      <c r="H5" s="71"/>
      <c r="I5" s="71"/>
    </row>
    <row r="6" spans="1:10" ht="11.1" customHeight="1">
      <c r="B6" s="73" t="s">
        <v>0</v>
      </c>
      <c r="C6" s="75" t="s">
        <v>1</v>
      </c>
      <c r="D6" s="75" t="s">
        <v>2</v>
      </c>
      <c r="E6" s="75" t="s">
        <v>12</v>
      </c>
      <c r="F6" s="75" t="s">
        <v>13</v>
      </c>
      <c r="G6" s="77"/>
      <c r="H6" s="79" t="s">
        <v>3</v>
      </c>
      <c r="I6" s="81"/>
    </row>
    <row r="7" spans="1:10" ht="13.5" customHeight="1" thickBot="1">
      <c r="B7" s="74"/>
      <c r="C7" s="76"/>
      <c r="D7" s="76"/>
      <c r="E7" s="76"/>
      <c r="F7" s="76"/>
      <c r="G7" s="78"/>
      <c r="H7" s="80"/>
      <c r="I7" s="81"/>
    </row>
    <row r="8" spans="1:10" ht="12" hidden="1" customHeight="1">
      <c r="A8" s="66" t="s">
        <v>16</v>
      </c>
      <c r="B8" s="69" t="s">
        <v>4</v>
      </c>
      <c r="C8" s="39" t="str">
        <f>[3]ит.пр!$C$6</f>
        <v>ПЕТРОВ Глеб Владимирович</v>
      </c>
      <c r="D8" s="39" t="str">
        <f>[3]ит.пр!$D$6</f>
        <v>22.05.02 1р</v>
      </c>
      <c r="E8" s="39" t="str">
        <f>[3]ит.пр!$E$6</f>
        <v>ЦФО</v>
      </c>
      <c r="F8" s="39" t="str">
        <f>[3]ит.пр!$F$6</f>
        <v>Тульская Тула</v>
      </c>
      <c r="G8" s="39"/>
      <c r="H8" s="39" t="str">
        <f>[3]ит.пр!$H$6</f>
        <v>Копейкин ПС</v>
      </c>
      <c r="I8" s="65"/>
      <c r="J8" s="41">
        <v>1</v>
      </c>
    </row>
    <row r="9" spans="1:10" ht="12" hidden="1" customHeight="1" thickBot="1">
      <c r="A9" s="67"/>
      <c r="B9" s="64"/>
      <c r="C9" s="40"/>
      <c r="D9" s="40"/>
      <c r="E9" s="40"/>
      <c r="F9" s="40"/>
      <c r="G9" s="40"/>
      <c r="H9" s="40"/>
      <c r="I9" s="65"/>
      <c r="J9" s="41"/>
    </row>
    <row r="10" spans="1:10" ht="12" hidden="1" customHeight="1">
      <c r="A10" s="67"/>
      <c r="B10" s="64" t="s">
        <v>5</v>
      </c>
      <c r="C10" s="39" t="str">
        <f>[3]ит.пр!$C$8</f>
        <v>КАРАУЛЬЩИКОВ Никита Михайлович</v>
      </c>
      <c r="D10" s="39" t="str">
        <f>[3]ит.пр!$D$8</f>
        <v>11.11.02 1р</v>
      </c>
      <c r="E10" s="39" t="str">
        <f>[3]ит.пр!$E$8</f>
        <v>ПФО</v>
      </c>
      <c r="F10" s="39" t="str">
        <f>[3]ит.пр!$F$8</f>
        <v>Пензенская Пенза</v>
      </c>
      <c r="G10" s="39"/>
      <c r="H10" s="39" t="str">
        <f>[3]ит.пр!$H$8</f>
        <v>Конестяпин АИ</v>
      </c>
      <c r="I10" s="65"/>
      <c r="J10" s="41">
        <v>2</v>
      </c>
    </row>
    <row r="11" spans="1:10" ht="12" hidden="1" customHeight="1" thickBot="1">
      <c r="A11" s="67"/>
      <c r="B11" s="64"/>
      <c r="C11" s="40"/>
      <c r="D11" s="40"/>
      <c r="E11" s="40"/>
      <c r="F11" s="40"/>
      <c r="G11" s="40"/>
      <c r="H11" s="40"/>
      <c r="I11" s="65"/>
      <c r="J11" s="41"/>
    </row>
    <row r="12" spans="1:10" ht="12" hidden="1" customHeight="1">
      <c r="A12" s="67"/>
      <c r="B12" s="61" t="s">
        <v>6</v>
      </c>
      <c r="C12" s="39" t="str">
        <f>[3]ит.пр!$C$10</f>
        <v>ЖУКОВ Юрий Евгеньевич</v>
      </c>
      <c r="D12" s="39" t="str">
        <f>[3]ит.пр!$D$10</f>
        <v>03.08.02 2р</v>
      </c>
      <c r="E12" s="39" t="str">
        <f>[3]ит.пр!$E$10</f>
        <v>МОС</v>
      </c>
      <c r="F12" s="39" t="str">
        <f>[3]ит.пр!$F$10</f>
        <v>Москва</v>
      </c>
      <c r="G12" s="39"/>
      <c r="H12" s="39" t="str">
        <f>[3]ит.пр!$H$10</f>
        <v>Богомолов В.А.  Мартынов И.В.</v>
      </c>
      <c r="I12" s="36"/>
      <c r="J12" s="41">
        <v>3</v>
      </c>
    </row>
    <row r="13" spans="1:10" ht="12" hidden="1" customHeight="1" thickBot="1">
      <c r="A13" s="67"/>
      <c r="B13" s="61"/>
      <c r="C13" s="40"/>
      <c r="D13" s="40"/>
      <c r="E13" s="40"/>
      <c r="F13" s="40"/>
      <c r="G13" s="40"/>
      <c r="H13" s="40"/>
      <c r="I13" s="36"/>
      <c r="J13" s="41"/>
    </row>
    <row r="14" spans="1:10" ht="12" hidden="1" customHeight="1">
      <c r="A14" s="67"/>
      <c r="B14" s="62" t="s">
        <v>6</v>
      </c>
      <c r="C14" s="39" t="str">
        <f>[3]ит.пр!$C$12</f>
        <v>ЗАМЫСЛОВ Илья Евгеньевич</v>
      </c>
      <c r="D14" s="39" t="str">
        <f>[3]ит.пр!$D$12</f>
        <v>13.05.03 1р</v>
      </c>
      <c r="E14" s="39" t="str">
        <f>[3]ит.пр!$E$12</f>
        <v>ДВФО</v>
      </c>
      <c r="F14" s="39" t="str">
        <f>[3]ит.пр!$F$12</f>
        <v>Амурская Свободный</v>
      </c>
      <c r="G14" s="39"/>
      <c r="H14" s="39" t="str">
        <f>[3]ит.пр!$H$12</f>
        <v>Сенопальников АС</v>
      </c>
      <c r="I14" s="34"/>
      <c r="J14" s="41">
        <v>4</v>
      </c>
    </row>
    <row r="15" spans="1:10" ht="12" hidden="1" customHeight="1" thickBot="1">
      <c r="A15" s="67"/>
      <c r="B15" s="63"/>
      <c r="C15" s="40"/>
      <c r="D15" s="40"/>
      <c r="E15" s="40"/>
      <c r="F15" s="40"/>
      <c r="G15" s="40"/>
      <c r="H15" s="40"/>
      <c r="I15" s="34"/>
      <c r="J15" s="41"/>
    </row>
    <row r="16" spans="1:10" ht="12" hidden="1" customHeight="1">
      <c r="A16" s="67"/>
      <c r="B16" s="62" t="s">
        <v>9</v>
      </c>
      <c r="C16" s="39" t="str">
        <f>[3]ит.пр!$C$14</f>
        <v>ИСАЯН Владислав Валерьевич</v>
      </c>
      <c r="D16" s="39" t="str">
        <f>[3]ит.пр!$D$14</f>
        <v>09.08.02, КМС</v>
      </c>
      <c r="E16" s="39" t="str">
        <f>[3]ит.пр!$E$14</f>
        <v>СФО</v>
      </c>
      <c r="F16" s="39" t="str">
        <f>[3]ит.пр!$F$14</f>
        <v>Алтайский край, Заринск</v>
      </c>
      <c r="G16" s="39"/>
      <c r="H16" s="39" t="str">
        <f>[3]ит.пр!$H$14</f>
        <v>Блинов А.В.</v>
      </c>
      <c r="I16" s="34"/>
    </row>
    <row r="17" spans="1:16" ht="12" hidden="1" customHeight="1" thickBot="1">
      <c r="A17" s="67"/>
      <c r="B17" s="63"/>
      <c r="C17" s="40"/>
      <c r="D17" s="40"/>
      <c r="E17" s="40"/>
      <c r="F17" s="40"/>
      <c r="G17" s="40"/>
      <c r="H17" s="40"/>
      <c r="I17" s="34"/>
    </row>
    <row r="18" spans="1:16" ht="12" hidden="1" customHeight="1">
      <c r="A18" s="67"/>
      <c r="B18" s="61" t="s">
        <v>9</v>
      </c>
      <c r="C18" s="39" t="str">
        <f>[3]ит.пр!$C$16</f>
        <v>КОРТОЕВ Ибрагим Магамедович</v>
      </c>
      <c r="D18" s="39" t="str">
        <f>[3]ит.пр!$D$16</f>
        <v>24.12.03 1р</v>
      </c>
      <c r="E18" s="39" t="str">
        <f>[3]ит.пр!$E$16</f>
        <v>ПФО</v>
      </c>
      <c r="F18" s="39" t="str">
        <f>[3]ит.пр!$F$16</f>
        <v>Нижегородская Кулебаки</v>
      </c>
      <c r="G18" s="39"/>
      <c r="H18" s="39" t="str">
        <f>[3]ит.пр!$H$16</f>
        <v>Матвеев ЭВ</v>
      </c>
      <c r="I18" s="36"/>
    </row>
    <row r="19" spans="1:16" ht="12" hidden="1" customHeight="1" thickBot="1">
      <c r="A19" s="68"/>
      <c r="B19" s="43"/>
      <c r="C19" s="40"/>
      <c r="D19" s="40"/>
      <c r="E19" s="40"/>
      <c r="F19" s="40"/>
      <c r="G19" s="40"/>
      <c r="H19" s="40"/>
      <c r="I19" s="36"/>
    </row>
    <row r="20" spans="1:16" ht="12" customHeight="1" thickBot="1">
      <c r="B20" s="8"/>
      <c r="C20" s="8"/>
      <c r="D20" s="8"/>
      <c r="E20" s="8"/>
      <c r="F20" s="8"/>
      <c r="G20" s="8"/>
      <c r="H20" s="8"/>
      <c r="I20" s="11"/>
    </row>
    <row r="21" spans="1:16" ht="9" customHeight="1">
      <c r="A21" s="51" t="s">
        <v>17</v>
      </c>
      <c r="B21" s="42" t="s">
        <v>4</v>
      </c>
      <c r="C21" s="39" t="str">
        <f>[4]ит.пр!$C$6</f>
        <v>ДАГОЕВ Али Ахмедович</v>
      </c>
      <c r="D21" s="39" t="str">
        <f>[4]ит.пр!$D$6</f>
        <v>26.03.02 кмс</v>
      </c>
      <c r="E21" s="39" t="str">
        <f>[4]ит.пр!$E$6</f>
        <v>МОС</v>
      </c>
      <c r="F21" s="39" t="str">
        <f>[4]ит.пр!$F$6</f>
        <v>Москва</v>
      </c>
      <c r="G21" s="39"/>
      <c r="H21" s="39" t="str">
        <f>[4]ит.пр!$H$6</f>
        <v>Богомолов В.А.  Мартынов И.В.</v>
      </c>
      <c r="I21" s="36"/>
      <c r="J21" s="41">
        <v>5</v>
      </c>
    </row>
    <row r="22" spans="1:16" ht="12" customHeight="1" thickBot="1">
      <c r="A22" s="52"/>
      <c r="B22" s="61"/>
      <c r="C22" s="40"/>
      <c r="D22" s="40"/>
      <c r="E22" s="40"/>
      <c r="F22" s="40"/>
      <c r="G22" s="40"/>
      <c r="H22" s="40"/>
      <c r="I22" s="36"/>
      <c r="J22" s="41"/>
    </row>
    <row r="23" spans="1:16" ht="12" customHeight="1">
      <c r="A23" s="52"/>
      <c r="B23" s="61" t="s">
        <v>5</v>
      </c>
      <c r="C23" s="39" t="str">
        <f>[4]ит.пр!$C$8</f>
        <v>ИВАНОВ Алексей Викторович</v>
      </c>
      <c r="D23" s="39" t="str">
        <f>[4]ит.пр!$D$8</f>
        <v>08.01.02 кмс</v>
      </c>
      <c r="E23" s="39" t="str">
        <f>[4]ит.пр!$E$8</f>
        <v>УФО</v>
      </c>
      <c r="F23" s="39" t="str">
        <f>[4]ит.пр!$F$8</f>
        <v>Курганская Курган</v>
      </c>
      <c r="G23" s="39"/>
      <c r="H23" s="39" t="str">
        <f>[4]ит.пр!$H$8</f>
        <v>Осипов В.Ю. Печерских В.И.</v>
      </c>
      <c r="I23" s="36"/>
      <c r="J23" s="41">
        <v>6</v>
      </c>
    </row>
    <row r="24" spans="1:16" ht="12" customHeight="1" thickBot="1">
      <c r="A24" s="52"/>
      <c r="B24" s="61"/>
      <c r="C24" s="40"/>
      <c r="D24" s="40"/>
      <c r="E24" s="40"/>
      <c r="F24" s="40"/>
      <c r="G24" s="40"/>
      <c r="H24" s="40"/>
      <c r="I24" s="36"/>
      <c r="J24" s="41"/>
    </row>
    <row r="25" spans="1:16" ht="12" customHeight="1">
      <c r="A25" s="52"/>
      <c r="B25" s="61" t="s">
        <v>6</v>
      </c>
      <c r="C25" s="39" t="str">
        <f>[4]ит.пр!$C$10</f>
        <v>ЛУКАШИН Игорь Павлович</v>
      </c>
      <c r="D25" s="39" t="str">
        <f>[4]ит.пр!$D$10</f>
        <v>11.03.01 кмс</v>
      </c>
      <c r="E25" s="39" t="str">
        <f>[4]ит.пр!$E$10</f>
        <v>МОС</v>
      </c>
      <c r="F25" s="39" t="str">
        <f>[4]ит.пр!$F$10</f>
        <v>Москва</v>
      </c>
      <c r="G25" s="39"/>
      <c r="H25" s="39" t="str">
        <f>[4]ит.пр!$H$10</f>
        <v>Богомолов В.А.  Мартынов И.В.</v>
      </c>
      <c r="I25" s="34"/>
      <c r="J25" s="41">
        <v>7</v>
      </c>
    </row>
    <row r="26" spans="1:16" ht="12" customHeight="1" thickBot="1">
      <c r="A26" s="52"/>
      <c r="B26" s="61"/>
      <c r="C26" s="40"/>
      <c r="D26" s="40"/>
      <c r="E26" s="40"/>
      <c r="F26" s="40"/>
      <c r="G26" s="40"/>
      <c r="H26" s="40"/>
      <c r="I26" s="34"/>
      <c r="J26" s="41"/>
      <c r="O26" s="35" t="s">
        <v>25</v>
      </c>
    </row>
    <row r="27" spans="1:16" ht="12" customHeight="1">
      <c r="A27" s="52"/>
      <c r="B27" s="61" t="s">
        <v>6</v>
      </c>
      <c r="C27" s="39" t="str">
        <f>[4]ит.пр!$C$12</f>
        <v>ШИЛОВ Дмитрий Андреевич</v>
      </c>
      <c r="D27" s="39" t="str">
        <f>[4]ит.пр!$D$12</f>
        <v>05.06.01, 1р</v>
      </c>
      <c r="E27" s="39" t="str">
        <f>[4]ит.пр!$E$12</f>
        <v>СФО</v>
      </c>
      <c r="F27" s="39" t="str">
        <f>[4]ит.пр!$F$12</f>
        <v>Алтайский край, Бийск</v>
      </c>
      <c r="G27" s="39"/>
      <c r="H27" s="39" t="str">
        <f>[4]ит.пр!$H$12</f>
        <v>Первов В.И. Трескин С.М.</v>
      </c>
      <c r="I27" s="34"/>
      <c r="J27" s="41">
        <v>8</v>
      </c>
    </row>
    <row r="28" spans="1:16" ht="12" customHeight="1" thickBot="1">
      <c r="A28" s="52"/>
      <c r="B28" s="61"/>
      <c r="C28" s="40"/>
      <c r="D28" s="40"/>
      <c r="E28" s="40"/>
      <c r="F28" s="40"/>
      <c r="G28" s="40"/>
      <c r="H28" s="40"/>
      <c r="I28" s="34"/>
      <c r="J28" s="41"/>
    </row>
    <row r="29" spans="1:16" ht="12" customHeight="1">
      <c r="A29" s="52"/>
      <c r="B29" s="61" t="s">
        <v>9</v>
      </c>
      <c r="C29" s="39" t="str">
        <f>[4]ит.пр!$C$14</f>
        <v>МЕШЕВ Мухамед Эдуардович</v>
      </c>
      <c r="D29" s="39" t="str">
        <f>[4]ит.пр!$D$14</f>
        <v>26.06.01 1р</v>
      </c>
      <c r="E29" s="39" t="str">
        <f>[4]ит.пр!$E$14</f>
        <v>СКФО</v>
      </c>
      <c r="F29" s="39" t="str">
        <f>[4]ит.пр!$F$14</f>
        <v>КБР</v>
      </c>
      <c r="G29" s="39"/>
      <c r="H29" s="39" t="str">
        <f>[4]ит.пр!$H$14</f>
        <v>Пченашев МА Ошхунов БМ</v>
      </c>
      <c r="I29" s="36"/>
    </row>
    <row r="30" spans="1:16" ht="12" customHeight="1" thickBot="1">
      <c r="A30" s="52"/>
      <c r="B30" s="61"/>
      <c r="C30" s="40"/>
      <c r="D30" s="40"/>
      <c r="E30" s="40"/>
      <c r="F30" s="40"/>
      <c r="G30" s="40"/>
      <c r="H30" s="40"/>
      <c r="I30" s="36"/>
      <c r="L30" s="18"/>
      <c r="M30" s="19"/>
      <c r="N30" s="18"/>
      <c r="O30" s="20"/>
      <c r="P30" s="60"/>
    </row>
    <row r="31" spans="1:16" ht="12" customHeight="1">
      <c r="A31" s="52"/>
      <c r="B31" s="61" t="s">
        <v>9</v>
      </c>
      <c r="C31" s="39" t="str">
        <f>[4]ит.пр!$C$16</f>
        <v>СОРОКИН Даниил Андреевич</v>
      </c>
      <c r="D31" s="39" t="str">
        <f>[4]ит.пр!$D$16</f>
        <v>01.03.01 кмс</v>
      </c>
      <c r="E31" s="39" t="str">
        <f>[4]ит.пр!$E$16</f>
        <v>СП</v>
      </c>
      <c r="F31" s="39" t="str">
        <f>[4]ит.пр!$F$16</f>
        <v>Санкт-Петербург</v>
      </c>
      <c r="G31" s="39"/>
      <c r="H31" s="39" t="str">
        <f>[4]ит.пр!$H$16</f>
        <v xml:space="preserve">Селяков С.В. Мизяев К.Г.
</v>
      </c>
      <c r="I31" s="36"/>
      <c r="L31" s="18"/>
      <c r="M31" s="19"/>
      <c r="N31" s="18"/>
      <c r="O31" s="20"/>
      <c r="P31" s="60"/>
    </row>
    <row r="32" spans="1:16" ht="12" customHeight="1" thickBot="1">
      <c r="A32" s="53"/>
      <c r="B32" s="43"/>
      <c r="C32" s="40"/>
      <c r="D32" s="40"/>
      <c r="E32" s="40"/>
      <c r="F32" s="40"/>
      <c r="G32" s="40"/>
      <c r="H32" s="40"/>
      <c r="I32" s="36"/>
    </row>
    <row r="33" spans="1:10" ht="12" customHeight="1">
      <c r="B33" s="13"/>
      <c r="C33" s="9"/>
      <c r="D33" s="9"/>
      <c r="E33" s="26"/>
      <c r="F33" s="9"/>
      <c r="G33" s="9"/>
      <c r="H33" s="9"/>
      <c r="I33" s="11"/>
    </row>
    <row r="34" spans="1:10" ht="12" hidden="1" customHeight="1">
      <c r="A34" s="51" t="s">
        <v>18</v>
      </c>
      <c r="B34" s="50" t="s">
        <v>4</v>
      </c>
      <c r="C34" s="39" t="str">
        <f>[5]ит.пр!$C$6</f>
        <v>ДОМБУУ Ачыты Орланович</v>
      </c>
      <c r="D34" s="39" t="str">
        <f>[5]ит.пр!$D$6</f>
        <v>24.03.01, кмс</v>
      </c>
      <c r="E34" s="39" t="str">
        <f>[5]ит.пр!$E$6</f>
        <v>СФО</v>
      </c>
      <c r="F34" s="39" t="str">
        <f>[5]ит.пр!$F$6</f>
        <v>Р.Тыва, Кызыл, МО</v>
      </c>
      <c r="G34" s="39"/>
      <c r="H34" s="39" t="str">
        <f>[5]ит.пр!$H$6</f>
        <v>Допай Ш.С. Сандаков КС</v>
      </c>
      <c r="I34" s="36"/>
      <c r="J34" s="41">
        <v>9</v>
      </c>
    </row>
    <row r="35" spans="1:10" ht="12" hidden="1" customHeight="1" thickBot="1">
      <c r="A35" s="52"/>
      <c r="B35" s="44"/>
      <c r="C35" s="40"/>
      <c r="D35" s="40"/>
      <c r="E35" s="40"/>
      <c r="F35" s="40"/>
      <c r="G35" s="40"/>
      <c r="H35" s="40"/>
      <c r="I35" s="36"/>
      <c r="J35" s="41"/>
    </row>
    <row r="36" spans="1:10" ht="12" hidden="1" customHeight="1">
      <c r="A36" s="52"/>
      <c r="B36" s="44" t="s">
        <v>5</v>
      </c>
      <c r="C36" s="39" t="str">
        <f>[5]ит.пр!$C$8</f>
        <v>ЛУКЬЯНЧУК Анатолий Александрович</v>
      </c>
      <c r="D36" s="39" t="str">
        <f>[5]ит.пр!$D$8</f>
        <v>23.01.01 кмс</v>
      </c>
      <c r="E36" s="39" t="str">
        <f>[5]ит.пр!$E$8</f>
        <v>УФО</v>
      </c>
      <c r="F36" s="39" t="str">
        <f>[5]ит.пр!$F$8</f>
        <v>ХМАО-Югра Нижневартовск</v>
      </c>
      <c r="G36" s="39"/>
      <c r="H36" s="39" t="str">
        <f>[5]ит.пр!$H$8</f>
        <v>Воробьев ВВ</v>
      </c>
      <c r="I36" s="36"/>
      <c r="J36" s="41">
        <v>10</v>
      </c>
    </row>
    <row r="37" spans="1:10" ht="12" hidden="1" customHeight="1" thickBot="1">
      <c r="A37" s="52"/>
      <c r="B37" s="44"/>
      <c r="C37" s="40"/>
      <c r="D37" s="40"/>
      <c r="E37" s="40"/>
      <c r="F37" s="40"/>
      <c r="G37" s="40"/>
      <c r="H37" s="40"/>
      <c r="I37" s="36"/>
      <c r="J37" s="41"/>
    </row>
    <row r="38" spans="1:10" ht="12" hidden="1" customHeight="1">
      <c r="A38" s="52"/>
      <c r="B38" s="44" t="s">
        <v>6</v>
      </c>
      <c r="C38" s="39" t="str">
        <f>[5]ит.пр!$C$10</f>
        <v>САМОЙЛЕНКО Андрей Алексеевич</v>
      </c>
      <c r="D38" s="39" t="str">
        <f>[5]ит.пр!$D$10</f>
        <v>15.10.02 1ю</v>
      </c>
      <c r="E38" s="39" t="str">
        <f>[5]ит.пр!$E$10</f>
        <v>ЦФО</v>
      </c>
      <c r="F38" s="39" t="str">
        <f>[5]ит.пр!$F$10</f>
        <v>Московская Электросталь</v>
      </c>
      <c r="G38" s="39"/>
      <c r="H38" s="39" t="str">
        <f>[5]ит.пр!$H$10</f>
        <v>Поликарпов А.А.</v>
      </c>
      <c r="I38" s="34"/>
      <c r="J38" s="41">
        <v>11</v>
      </c>
    </row>
    <row r="39" spans="1:10" ht="12" hidden="1" customHeight="1" thickBot="1">
      <c r="A39" s="52"/>
      <c r="B39" s="44"/>
      <c r="C39" s="40"/>
      <c r="D39" s="40"/>
      <c r="E39" s="40"/>
      <c r="F39" s="40"/>
      <c r="G39" s="40"/>
      <c r="H39" s="40"/>
      <c r="I39" s="34"/>
      <c r="J39" s="41"/>
    </row>
    <row r="40" spans="1:10" ht="12" hidden="1" customHeight="1">
      <c r="A40" s="52"/>
      <c r="B40" s="44" t="s">
        <v>6</v>
      </c>
      <c r="C40" s="39" t="str">
        <f>[5]ит.пр!$C$12</f>
        <v>ШАМСУТДИНОВ Данир Фаргатович</v>
      </c>
      <c r="D40" s="39" t="str">
        <f>[5]ит.пр!$D$12</f>
        <v>01.07.02 1р</v>
      </c>
      <c r="E40" s="39" t="str">
        <f>[5]ит.пр!$E$12</f>
        <v>ПФО</v>
      </c>
      <c r="F40" s="39" t="str">
        <f>[5]ит.пр!$F$12</f>
        <v>Р.Башкортостан Давлеканово</v>
      </c>
      <c r="G40" s="39"/>
      <c r="H40" s="39" t="str">
        <f>[5]ит.пр!$H$12</f>
        <v>Лоншаков ЮП</v>
      </c>
      <c r="I40" s="34"/>
      <c r="J40" s="41">
        <v>12</v>
      </c>
    </row>
    <row r="41" spans="1:10" ht="12" hidden="1" customHeight="1" thickBot="1">
      <c r="A41" s="52"/>
      <c r="B41" s="44"/>
      <c r="C41" s="40"/>
      <c r="D41" s="40"/>
      <c r="E41" s="40"/>
      <c r="F41" s="40"/>
      <c r="G41" s="40"/>
      <c r="H41" s="40"/>
      <c r="I41" s="34"/>
      <c r="J41" s="41"/>
    </row>
    <row r="42" spans="1:10" ht="12" hidden="1" customHeight="1">
      <c r="A42" s="52"/>
      <c r="B42" s="44" t="s">
        <v>9</v>
      </c>
      <c r="C42" s="39" t="str">
        <f>[5]ит.пр!$C$14</f>
        <v>КУНДИН Дмитрий Владимирович</v>
      </c>
      <c r="D42" s="39" t="str">
        <f>[5]ит.пр!$D$14</f>
        <v>28.05.02, 1ю</v>
      </c>
      <c r="E42" s="39" t="str">
        <f>[5]ит.пр!$E$14</f>
        <v>СФО</v>
      </c>
      <c r="F42" s="39" t="str">
        <f>[5]ит.пр!$F$14</f>
        <v>Р.Алтай, Усть-Кокса</v>
      </c>
      <c r="G42" s="39"/>
      <c r="H42" s="39" t="str">
        <f>[5]ит.пр!$H$14</f>
        <v>Сульянов Е.И.</v>
      </c>
      <c r="I42" s="36"/>
    </row>
    <row r="43" spans="1:10" ht="12" hidden="1" customHeight="1" thickBot="1">
      <c r="A43" s="52"/>
      <c r="B43" s="44"/>
      <c r="C43" s="40"/>
      <c r="D43" s="40"/>
      <c r="E43" s="40"/>
      <c r="F43" s="40"/>
      <c r="G43" s="40"/>
      <c r="H43" s="40"/>
      <c r="I43" s="36"/>
    </row>
    <row r="44" spans="1:10" ht="12" hidden="1" customHeight="1">
      <c r="A44" s="52"/>
      <c r="B44" s="44" t="s">
        <v>9</v>
      </c>
      <c r="C44" s="39" t="str">
        <f>[5]ит.пр!$C$16</f>
        <v>СЕЛИФОНОВ Евгений Сергеевич</v>
      </c>
      <c r="D44" s="39" t="str">
        <f>[5]ит.пр!$D$16</f>
        <v>20.06.02, 1р</v>
      </c>
      <c r="E44" s="39" t="str">
        <f>[5]ит.пр!$E$16</f>
        <v>СФО</v>
      </c>
      <c r="F44" s="39" t="str">
        <f>[5]ит.пр!$F$16</f>
        <v>Алтайский край, Змеиногорск</v>
      </c>
      <c r="G44" s="39"/>
      <c r="H44" s="39" t="str">
        <f>[5]ит.пр!$H$16</f>
        <v>Крохалев С.А.</v>
      </c>
      <c r="I44" s="36"/>
    </row>
    <row r="45" spans="1:10" ht="12" hidden="1" customHeight="1" thickBot="1">
      <c r="A45" s="53"/>
      <c r="B45" s="38"/>
      <c r="C45" s="40"/>
      <c r="D45" s="40"/>
      <c r="E45" s="40"/>
      <c r="F45" s="40"/>
      <c r="G45" s="40"/>
      <c r="H45" s="40"/>
      <c r="I45" s="36"/>
    </row>
    <row r="46" spans="1:10" ht="12" hidden="1" customHeight="1" thickBot="1">
      <c r="A46" s="32"/>
      <c r="B46" s="12"/>
      <c r="C46" s="33"/>
      <c r="D46" s="17"/>
      <c r="E46" s="17"/>
      <c r="F46" s="18"/>
      <c r="G46" s="9"/>
      <c r="H46" s="21"/>
      <c r="I46" s="34"/>
    </row>
    <row r="47" spans="1:10" ht="12" hidden="1" customHeight="1">
      <c r="A47" s="46" t="s">
        <v>19</v>
      </c>
      <c r="B47" s="50" t="s">
        <v>4</v>
      </c>
      <c r="C47" s="39" t="str">
        <f>[6]ит.пр!$C$6</f>
        <v>ИЛЬИН Илья Витальевич</v>
      </c>
      <c r="D47" s="39" t="str">
        <f>[6]ит.пр!$D$6</f>
        <v>04.05.01 кмс</v>
      </c>
      <c r="E47" s="39" t="str">
        <f>[6]ит.пр!$E$6</f>
        <v>МОС</v>
      </c>
      <c r="F47" s="39" t="str">
        <f>[6]ит.пр!$F$6</f>
        <v>Москва</v>
      </c>
      <c r="G47" s="39"/>
      <c r="H47" s="39" t="str">
        <f>[6]ит.пр!$H$6</f>
        <v>Кабанов Д.Б., Богатырёв Д.В.</v>
      </c>
      <c r="I47" s="57"/>
      <c r="J47" s="41">
        <v>13</v>
      </c>
    </row>
    <row r="48" spans="1:10" ht="12" hidden="1" customHeight="1" thickBot="1">
      <c r="A48" s="47"/>
      <c r="B48" s="44"/>
      <c r="C48" s="40"/>
      <c r="D48" s="40"/>
      <c r="E48" s="40"/>
      <c r="F48" s="40"/>
      <c r="G48" s="40"/>
      <c r="H48" s="40"/>
      <c r="I48" s="57"/>
      <c r="J48" s="41"/>
    </row>
    <row r="49" spans="1:10" ht="12" hidden="1" customHeight="1">
      <c r="A49" s="47"/>
      <c r="B49" s="44" t="s">
        <v>5</v>
      </c>
      <c r="C49" s="39" t="str">
        <f>[6]ит.пр!$C$8</f>
        <v>ПЕТРОВ Владимир Владимирович</v>
      </c>
      <c r="D49" s="39" t="str">
        <f>[6]ит.пр!$D$8</f>
        <v>01.07.02 1р</v>
      </c>
      <c r="E49" s="39" t="str">
        <f>[6]ит.пр!$E$8</f>
        <v>ЦФО</v>
      </c>
      <c r="F49" s="39" t="str">
        <f>[6]ит.пр!$F$8</f>
        <v>Тульская Тула</v>
      </c>
      <c r="G49" s="39"/>
      <c r="H49" s="39" t="str">
        <f>[6]ит.пр!$H$8</f>
        <v>Самборский СВ Двоеглазов ПВ</v>
      </c>
      <c r="I49" s="57"/>
      <c r="J49" s="41">
        <v>14</v>
      </c>
    </row>
    <row r="50" spans="1:10" ht="12" hidden="1" customHeight="1" thickBot="1">
      <c r="A50" s="47"/>
      <c r="B50" s="44"/>
      <c r="C50" s="40"/>
      <c r="D50" s="40"/>
      <c r="E50" s="40"/>
      <c r="F50" s="40"/>
      <c r="G50" s="40"/>
      <c r="H50" s="40"/>
      <c r="I50" s="57"/>
      <c r="J50" s="41"/>
    </row>
    <row r="51" spans="1:10" ht="12" hidden="1" customHeight="1">
      <c r="A51" s="47"/>
      <c r="B51" s="44" t="s">
        <v>6</v>
      </c>
      <c r="C51" s="39" t="str">
        <f>[6]ит.пр!$C$10</f>
        <v>ОНИЩЕНКО Андрей Антониевич</v>
      </c>
      <c r="D51" s="39" t="str">
        <f>[6]ит.пр!$D$10</f>
        <v>07.02.01 1р</v>
      </c>
      <c r="E51" s="39" t="str">
        <f>[6]ит.пр!$E$10</f>
        <v>СФО</v>
      </c>
      <c r="F51" s="39" t="str">
        <f>[6]ит.пр!$F$10</f>
        <v>Иркутская, Усть-Илимск, МО</v>
      </c>
      <c r="G51" s="39"/>
      <c r="H51" s="39" t="str">
        <f>[6]ит.пр!$H$10</f>
        <v>Сунгатуллин А.М. Декина Ю.В.</v>
      </c>
      <c r="I51" s="34"/>
      <c r="J51" s="41">
        <v>15</v>
      </c>
    </row>
    <row r="52" spans="1:10" ht="12" hidden="1" customHeight="1" thickBot="1">
      <c r="A52" s="47"/>
      <c r="B52" s="44"/>
      <c r="C52" s="40"/>
      <c r="D52" s="40"/>
      <c r="E52" s="40"/>
      <c r="F52" s="40"/>
      <c r="G52" s="40"/>
      <c r="H52" s="40"/>
      <c r="I52" s="34"/>
      <c r="J52" s="41"/>
    </row>
    <row r="53" spans="1:10" ht="12" hidden="1" customHeight="1">
      <c r="A53" s="47"/>
      <c r="B53" s="44" t="s">
        <v>6</v>
      </c>
      <c r="C53" s="39" t="str">
        <f>[6]ит.пр!$C$12</f>
        <v>КУРБАНОВ Махмуд Русланович</v>
      </c>
      <c r="D53" s="39" t="str">
        <f>[6]ит.пр!$D$12</f>
        <v>12.04.02 кмс</v>
      </c>
      <c r="E53" s="39" t="str">
        <f>[6]ит.пр!$E$12</f>
        <v>ЦФО</v>
      </c>
      <c r="F53" s="39" t="str">
        <f>[6]ит.пр!$F$12</f>
        <v>Ивановская Кинешма</v>
      </c>
      <c r="G53" s="39"/>
      <c r="H53" s="39" t="str">
        <f>[6]ит.пр!$H$12</f>
        <v>Пшеничных ИА</v>
      </c>
      <c r="I53" s="34"/>
      <c r="J53" s="41">
        <v>16</v>
      </c>
    </row>
    <row r="54" spans="1:10" ht="12" hidden="1" customHeight="1" thickBot="1">
      <c r="A54" s="47"/>
      <c r="B54" s="44"/>
      <c r="C54" s="40"/>
      <c r="D54" s="40"/>
      <c r="E54" s="40"/>
      <c r="F54" s="40"/>
      <c r="G54" s="40"/>
      <c r="H54" s="40"/>
      <c r="I54" s="34"/>
      <c r="J54" s="41"/>
    </row>
    <row r="55" spans="1:10" ht="12" hidden="1" customHeight="1">
      <c r="A55" s="47"/>
      <c r="B55" s="44" t="s">
        <v>9</v>
      </c>
      <c r="C55" s="39" t="str">
        <f>[6]ит.пр!$C$14</f>
        <v>БУЛДЫГИН Семен Павлович</v>
      </c>
      <c r="D55" s="39" t="str">
        <f>[6]ит.пр!$D$14</f>
        <v>18.05.02, кмс</v>
      </c>
      <c r="E55" s="39" t="str">
        <f>[6]ит.пр!$E$14</f>
        <v>СФО</v>
      </c>
      <c r="F55" s="39" t="str">
        <f>[6]ит.пр!$F$14</f>
        <v>Новосибирская, Новосибирск, МО</v>
      </c>
      <c r="G55" s="39"/>
      <c r="H55" s="39" t="str">
        <f>[6]ит.пр!$H$14</f>
        <v>Завалищев В.С. Корюкин О.Н.</v>
      </c>
      <c r="I55" s="59" t="s">
        <v>11</v>
      </c>
    </row>
    <row r="56" spans="1:10" ht="12" hidden="1" customHeight="1" thickBot="1">
      <c r="A56" s="47"/>
      <c r="B56" s="44"/>
      <c r="C56" s="40"/>
      <c r="D56" s="40"/>
      <c r="E56" s="40"/>
      <c r="F56" s="40"/>
      <c r="G56" s="40"/>
      <c r="H56" s="40"/>
      <c r="I56" s="59"/>
    </row>
    <row r="57" spans="1:10" ht="12" hidden="1" customHeight="1">
      <c r="A57" s="47"/>
      <c r="B57" s="44" t="s">
        <v>9</v>
      </c>
      <c r="C57" s="39" t="str">
        <f>[6]ит.пр!$C$16</f>
        <v>ЛУКЬЯНЧУК Николай Александрович</v>
      </c>
      <c r="D57" s="39" t="str">
        <f>[6]ит.пр!$D$16</f>
        <v>23.01.01 кмс</v>
      </c>
      <c r="E57" s="39" t="str">
        <f>[6]ит.пр!$E$16</f>
        <v>УФО</v>
      </c>
      <c r="F57" s="39" t="str">
        <f>[6]ит.пр!$F$16</f>
        <v>ХМАО-Югра Нижневартовск</v>
      </c>
      <c r="G57" s="39"/>
      <c r="H57" s="39" t="str">
        <f>[6]ит.пр!$H$16</f>
        <v>Воробьев ВВ</v>
      </c>
      <c r="I57" s="36"/>
    </row>
    <row r="58" spans="1:10" ht="12" hidden="1" customHeight="1" thickBot="1">
      <c r="A58" s="49"/>
      <c r="B58" s="38"/>
      <c r="C58" s="40"/>
      <c r="D58" s="40"/>
      <c r="E58" s="40"/>
      <c r="F58" s="40"/>
      <c r="G58" s="40"/>
      <c r="H58" s="40"/>
      <c r="I58" s="36"/>
    </row>
    <row r="59" spans="1:10" ht="12" customHeight="1" thickBot="1">
      <c r="A59" s="32"/>
      <c r="B59" s="12"/>
      <c r="C59" s="33"/>
      <c r="D59" s="17"/>
      <c r="E59" s="17"/>
      <c r="F59" s="18"/>
      <c r="G59" s="18"/>
      <c r="H59" s="21"/>
      <c r="I59" s="34"/>
    </row>
    <row r="60" spans="1:10" ht="12" customHeight="1">
      <c r="A60" s="51" t="s">
        <v>14</v>
      </c>
      <c r="B60" s="50" t="s">
        <v>4</v>
      </c>
      <c r="C60" s="39" t="str">
        <f>[7]ит.пр!$C$6</f>
        <v>ЯНГУЛЬБАЕВ Казбек Асламбекович</v>
      </c>
      <c r="D60" s="39" t="str">
        <f>[7]ит.пр!$D$6</f>
        <v>10.01.01 кмс</v>
      </c>
      <c r="E60" s="39" t="str">
        <f>[7]ит.пр!$E$6</f>
        <v>СКФО</v>
      </c>
      <c r="F60" s="39" t="str">
        <f>[7]ит.пр!$F$6</f>
        <v>Чеченская</v>
      </c>
      <c r="G60" s="39"/>
      <c r="H60" s="39" t="str">
        <f>[7]ит.пр!$H$6</f>
        <v>Успаев БА Вацаев АМ</v>
      </c>
      <c r="I60" s="36"/>
      <c r="J60" s="41">
        <v>17</v>
      </c>
    </row>
    <row r="61" spans="1:10" ht="12" customHeight="1" thickBot="1">
      <c r="A61" s="52"/>
      <c r="B61" s="44"/>
      <c r="C61" s="40"/>
      <c r="D61" s="40"/>
      <c r="E61" s="40"/>
      <c r="F61" s="40"/>
      <c r="G61" s="40"/>
      <c r="H61" s="40"/>
      <c r="I61" s="36"/>
      <c r="J61" s="41"/>
    </row>
    <row r="62" spans="1:10" ht="12" customHeight="1">
      <c r="A62" s="52"/>
      <c r="B62" s="44" t="s">
        <v>5</v>
      </c>
      <c r="C62" s="39" t="str">
        <f>[7]ит.пр!$C$8</f>
        <v>УМАЕВ Шамиль Шамханович</v>
      </c>
      <c r="D62" s="39" t="str">
        <f>[7]ит.пр!$D$8</f>
        <v>16.07.01 кмс</v>
      </c>
      <c r="E62" s="39" t="str">
        <f>[7]ит.пр!$E$8</f>
        <v>УФО</v>
      </c>
      <c r="F62" s="39" t="str">
        <f>[7]ит.пр!$F$8</f>
        <v>Тюменская Тюмень</v>
      </c>
      <c r="G62" s="39"/>
      <c r="H62" s="39" t="str">
        <f>[7]ит.пр!$H$8</f>
        <v>Соснин АБ Мыцик НС</v>
      </c>
      <c r="I62" s="36"/>
      <c r="J62" s="41">
        <v>18</v>
      </c>
    </row>
    <row r="63" spans="1:10" ht="12" customHeight="1" thickBot="1">
      <c r="A63" s="52"/>
      <c r="B63" s="44"/>
      <c r="C63" s="40"/>
      <c r="D63" s="40"/>
      <c r="E63" s="40"/>
      <c r="F63" s="40"/>
      <c r="G63" s="40"/>
      <c r="H63" s="40"/>
      <c r="I63" s="36"/>
      <c r="J63" s="41"/>
    </row>
    <row r="64" spans="1:10" ht="12" customHeight="1">
      <c r="A64" s="52"/>
      <c r="B64" s="44" t="s">
        <v>6</v>
      </c>
      <c r="C64" s="39" t="str">
        <f>[7]ит.пр!$C$10</f>
        <v>ГУКЕТЛОВ Марат Заурович</v>
      </c>
      <c r="D64" s="39" t="str">
        <f>[7]ит.пр!$D$10</f>
        <v>26.01.01 1р</v>
      </c>
      <c r="E64" s="39" t="str">
        <f>[7]ит.пр!$E$10</f>
        <v>СКФО</v>
      </c>
      <c r="F64" s="39" t="str">
        <f>[7]ит.пр!$F$10</f>
        <v>КБР</v>
      </c>
      <c r="G64" s="39"/>
      <c r="H64" s="39" t="str">
        <f>[7]ит.пр!$H$10</f>
        <v>Карамышев СЗ Пченашев МА</v>
      </c>
      <c r="I64" s="34"/>
      <c r="J64" s="41">
        <v>19</v>
      </c>
    </row>
    <row r="65" spans="1:10" ht="12" customHeight="1" thickBot="1">
      <c r="A65" s="52"/>
      <c r="B65" s="44"/>
      <c r="C65" s="40"/>
      <c r="D65" s="40"/>
      <c r="E65" s="40"/>
      <c r="F65" s="40"/>
      <c r="G65" s="40"/>
      <c r="H65" s="40"/>
      <c r="I65" s="34"/>
      <c r="J65" s="41"/>
    </row>
    <row r="66" spans="1:10" ht="12" customHeight="1">
      <c r="A66" s="52"/>
      <c r="B66" s="44" t="s">
        <v>6</v>
      </c>
      <c r="C66" s="39" t="str">
        <f>[7]ит.пр!$C$12</f>
        <v>КОБЕЛЕВ Александр Вячеславович</v>
      </c>
      <c r="D66" s="39" t="str">
        <f>[7]ит.пр!$D$12</f>
        <v>23.08.01 кмс</v>
      </c>
      <c r="E66" s="39" t="str">
        <f>[7]ит.пр!$E$12</f>
        <v>УФО</v>
      </c>
      <c r="F66" s="39" t="str">
        <f>[7]ит.пр!$F$12</f>
        <v>ХМАО-Югра Нижневартовск</v>
      </c>
      <c r="G66" s="39"/>
      <c r="H66" s="39" t="str">
        <f>[7]ит.пр!$H$12</f>
        <v>Кобелев ВН</v>
      </c>
      <c r="I66" s="34"/>
      <c r="J66" s="41">
        <v>20</v>
      </c>
    </row>
    <row r="67" spans="1:10" ht="12" customHeight="1" thickBot="1">
      <c r="A67" s="52"/>
      <c r="B67" s="44"/>
      <c r="C67" s="40"/>
      <c r="D67" s="40"/>
      <c r="E67" s="40"/>
      <c r="F67" s="40"/>
      <c r="G67" s="40"/>
      <c r="H67" s="40"/>
      <c r="I67" s="34"/>
      <c r="J67" s="41"/>
    </row>
    <row r="68" spans="1:10" ht="12" customHeight="1">
      <c r="A68" s="52"/>
      <c r="B68" s="44" t="s">
        <v>9</v>
      </c>
      <c r="C68" s="39" t="str">
        <f>[7]ит.пр!$C$14</f>
        <v xml:space="preserve">МАКАРОВ Илья Юрьевич
</v>
      </c>
      <c r="D68" s="39" t="str">
        <f>[7]ит.пр!$D$14</f>
        <v>05.05.01 1р</v>
      </c>
      <c r="E68" s="39" t="str">
        <f>[7]ит.пр!$E$14</f>
        <v>ПФО</v>
      </c>
      <c r="F68" s="39" t="str">
        <f>[7]ит.пр!$F$14</f>
        <v>Нижегородская Выкса</v>
      </c>
      <c r="G68" s="39"/>
      <c r="H68" s="39" t="str">
        <f>[7]ит.пр!$H$14</f>
        <v>Садковский ЕА</v>
      </c>
      <c r="I68" s="36"/>
    </row>
    <row r="69" spans="1:10" ht="12" customHeight="1" thickBot="1">
      <c r="A69" s="52"/>
      <c r="B69" s="44"/>
      <c r="C69" s="40"/>
      <c r="D69" s="40"/>
      <c r="E69" s="40"/>
      <c r="F69" s="40"/>
      <c r="G69" s="40"/>
      <c r="H69" s="40"/>
      <c r="I69" s="36"/>
    </row>
    <row r="70" spans="1:10" ht="12" customHeight="1">
      <c r="A70" s="52"/>
      <c r="B70" s="44" t="s">
        <v>9</v>
      </c>
      <c r="C70" s="39" t="str">
        <f>[7]ит.пр!$C$16</f>
        <v>ХРИСТОФОРОВ Савелий Валерьевич</v>
      </c>
      <c r="D70" s="39" t="str">
        <f>[7]ит.пр!$D$16</f>
        <v>18.06.01 кмс</v>
      </c>
      <c r="E70" s="39" t="str">
        <f>[7]ит.пр!$E$16</f>
        <v>ПФО</v>
      </c>
      <c r="F70" s="39" t="str">
        <f>[7]ит.пр!$F$16</f>
        <v>Чувашская, Чебоксары</v>
      </c>
      <c r="G70" s="39"/>
      <c r="H70" s="39" t="str">
        <f>[7]ит.пр!$H$16</f>
        <v>Малов СА Рыбаков АБ</v>
      </c>
      <c r="I70" s="36"/>
    </row>
    <row r="71" spans="1:10" ht="12" customHeight="1" thickBot="1">
      <c r="A71" s="53"/>
      <c r="B71" s="38"/>
      <c r="C71" s="40"/>
      <c r="D71" s="40"/>
      <c r="E71" s="40"/>
      <c r="F71" s="40"/>
      <c r="G71" s="40"/>
      <c r="H71" s="40"/>
      <c r="I71" s="36"/>
    </row>
    <row r="72" spans="1:10" ht="12" customHeight="1">
      <c r="B72" s="14"/>
      <c r="C72" s="10"/>
      <c r="D72" s="10"/>
      <c r="E72" s="27"/>
      <c r="F72" s="10"/>
      <c r="G72" s="9"/>
      <c r="H72" s="22"/>
      <c r="I72" s="11"/>
    </row>
    <row r="73" spans="1:10" ht="12" hidden="1" customHeight="1">
      <c r="A73" s="51" t="s">
        <v>20</v>
      </c>
      <c r="B73" s="50" t="s">
        <v>4</v>
      </c>
      <c r="C73" s="39" t="str">
        <f>[8]ит.пр!$C$6</f>
        <v>ШАЛЫГИН Егор Викторович</v>
      </c>
      <c r="D73" s="39" t="str">
        <f>[8]ит.пр!$D$6</f>
        <v>02.09.01 кмс</v>
      </c>
      <c r="E73" s="39" t="str">
        <f>[8]ит.пр!$E$6</f>
        <v>МОС</v>
      </c>
      <c r="F73" s="39" t="str">
        <f>[8]ит.пр!$F$6</f>
        <v>Москва</v>
      </c>
      <c r="G73" s="39"/>
      <c r="H73" s="39" t="str">
        <f>[8]ит.пр!$H$6</f>
        <v>Богомолов В.А.  Мартынов И.В.</v>
      </c>
      <c r="I73" s="36"/>
      <c r="J73" s="41">
        <v>21</v>
      </c>
    </row>
    <row r="74" spans="1:10" ht="12" hidden="1" customHeight="1" thickBot="1">
      <c r="A74" s="52"/>
      <c r="B74" s="44"/>
      <c r="C74" s="40"/>
      <c r="D74" s="40"/>
      <c r="E74" s="40"/>
      <c r="F74" s="40"/>
      <c r="G74" s="40"/>
      <c r="H74" s="40"/>
      <c r="I74" s="36"/>
      <c r="J74" s="41"/>
    </row>
    <row r="75" spans="1:10" ht="12" hidden="1" customHeight="1">
      <c r="A75" s="52"/>
      <c r="B75" s="44" t="s">
        <v>5</v>
      </c>
      <c r="C75" s="39" t="str">
        <f>[8]ит.пр!$C$8</f>
        <v>ЛОМИВОРОТОВ Илья Романович</v>
      </c>
      <c r="D75" s="39" t="str">
        <f>[8]ит.пр!$D$8</f>
        <v>19.03.01 1р</v>
      </c>
      <c r="E75" s="39" t="str">
        <f>[8]ит.пр!$E$8</f>
        <v>ЦФО</v>
      </c>
      <c r="F75" s="39" t="str">
        <f>[8]ит.пр!$F$8</f>
        <v>Тульская Тула</v>
      </c>
      <c r="G75" s="39"/>
      <c r="H75" s="39" t="str">
        <f>[8]ит.пр!$H$8</f>
        <v>Ломиворотов РН</v>
      </c>
      <c r="I75" s="36"/>
      <c r="J75" s="41">
        <v>22</v>
      </c>
    </row>
    <row r="76" spans="1:10" ht="12" hidden="1" customHeight="1" thickBot="1">
      <c r="A76" s="52"/>
      <c r="B76" s="44"/>
      <c r="C76" s="40"/>
      <c r="D76" s="40"/>
      <c r="E76" s="40"/>
      <c r="F76" s="40"/>
      <c r="G76" s="40"/>
      <c r="H76" s="40"/>
      <c r="I76" s="36"/>
      <c r="J76" s="41"/>
    </row>
    <row r="77" spans="1:10" ht="12" hidden="1" customHeight="1">
      <c r="A77" s="52"/>
      <c r="B77" s="44" t="s">
        <v>6</v>
      </c>
      <c r="C77" s="39" t="str">
        <f>[8]ит.пр!$C$10</f>
        <v>ГОНЧАРОВ Андрей Максимович</v>
      </c>
      <c r="D77" s="39" t="str">
        <f>[8]ит.пр!$D$10</f>
        <v>05.08.02 1ю</v>
      </c>
      <c r="E77" s="39" t="str">
        <f>[8]ит.пр!$E$10</f>
        <v>ДВФО</v>
      </c>
      <c r="F77" s="39" t="str">
        <f>[8]ит.пр!$F$10</f>
        <v>Приморский Владивосток</v>
      </c>
      <c r="G77" s="39"/>
      <c r="H77" s="39" t="str">
        <f>[8]ит.пр!$H$10</f>
        <v>Денисов В.Л., Федосов И.В.</v>
      </c>
      <c r="I77" s="34"/>
      <c r="J77" s="41">
        <v>23</v>
      </c>
    </row>
    <row r="78" spans="1:10" ht="12" hidden="1" customHeight="1" thickBot="1">
      <c r="A78" s="52"/>
      <c r="B78" s="44"/>
      <c r="C78" s="40"/>
      <c r="D78" s="40"/>
      <c r="E78" s="40"/>
      <c r="F78" s="40"/>
      <c r="G78" s="40"/>
      <c r="H78" s="40"/>
      <c r="I78" s="34"/>
      <c r="J78" s="41"/>
    </row>
    <row r="79" spans="1:10" ht="12" hidden="1" customHeight="1">
      <c r="A79" s="52"/>
      <c r="B79" s="44" t="s">
        <v>6</v>
      </c>
      <c r="C79" s="39" t="str">
        <f>[8]ит.пр!$C$12</f>
        <v>САФОНОВ Максим Андреевич</v>
      </c>
      <c r="D79" s="39" t="str">
        <f>[8]ит.пр!$D$12</f>
        <v>12.05.01 кмс</v>
      </c>
      <c r="E79" s="39" t="str">
        <f>[8]ит.пр!$E$12</f>
        <v>ЦФО</v>
      </c>
      <c r="F79" s="39" t="str">
        <f>[8]ит.пр!$F$12</f>
        <v xml:space="preserve">Ярославская </v>
      </c>
      <c r="G79" s="39"/>
      <c r="H79" s="39" t="str">
        <f>[8]ит.пр!$H$12</f>
        <v>Хореев ЮА Федорович АВ</v>
      </c>
      <c r="I79" s="34"/>
      <c r="J79" s="41">
        <v>24</v>
      </c>
    </row>
    <row r="80" spans="1:10" ht="12" hidden="1" customHeight="1" thickBot="1">
      <c r="A80" s="52"/>
      <c r="B80" s="44"/>
      <c r="C80" s="40"/>
      <c r="D80" s="40"/>
      <c r="E80" s="40"/>
      <c r="F80" s="40"/>
      <c r="G80" s="40"/>
      <c r="H80" s="40"/>
      <c r="I80" s="34"/>
      <c r="J80" s="41"/>
    </row>
    <row r="81" spans="1:10" ht="12" hidden="1" customHeight="1">
      <c r="A81" s="52"/>
      <c r="B81" s="44" t="s">
        <v>9</v>
      </c>
      <c r="C81" s="39" t="str">
        <f>[8]ит.пр!$C$14</f>
        <v>МАГОМЕДБЕКОВ Малик Кунакбекович</v>
      </c>
      <c r="D81" s="39" t="str">
        <f>[8]ит.пр!$D$14</f>
        <v>28.10.02 1р</v>
      </c>
      <c r="E81" s="39" t="str">
        <f>[8]ит.пр!$E$14</f>
        <v>ДВФО</v>
      </c>
      <c r="F81" s="39" t="str">
        <f>[8]ит.пр!$F$14</f>
        <v xml:space="preserve">Сахалинская </v>
      </c>
      <c r="G81" s="39"/>
      <c r="H81" s="39" t="str">
        <f>[8]ит.пр!$H$14</f>
        <v xml:space="preserve">Булатов ЕА </v>
      </c>
      <c r="I81" s="36"/>
    </row>
    <row r="82" spans="1:10" ht="12" hidden="1" customHeight="1" thickBot="1">
      <c r="A82" s="52"/>
      <c r="B82" s="44"/>
      <c r="C82" s="40"/>
      <c r="D82" s="40"/>
      <c r="E82" s="40"/>
      <c r="F82" s="40"/>
      <c r="G82" s="40"/>
      <c r="H82" s="40"/>
      <c r="I82" s="36"/>
    </row>
    <row r="83" spans="1:10" ht="12" hidden="1" customHeight="1">
      <c r="A83" s="52"/>
      <c r="B83" s="44" t="s">
        <v>9</v>
      </c>
      <c r="C83" s="39" t="str">
        <f>[8]ит.пр!$C$16</f>
        <v>КОВЯХ Дмитрий Николаевич</v>
      </c>
      <c r="D83" s="39" t="str">
        <f>[8]ит.пр!$D$16</f>
        <v>16.02.01 1р</v>
      </c>
      <c r="E83" s="39" t="str">
        <f>[8]ит.пр!$E$16</f>
        <v>ЦФО</v>
      </c>
      <c r="F83" s="39" t="str">
        <f>[8]ит.пр!$F$16</f>
        <v>Тульская Тула</v>
      </c>
      <c r="G83" s="39"/>
      <c r="H83" s="39" t="str">
        <f>[8]ит.пр!$H$16</f>
        <v>Ковях НА</v>
      </c>
      <c r="I83" s="36"/>
    </row>
    <row r="84" spans="1:10" ht="12" hidden="1" customHeight="1" thickBot="1">
      <c r="A84" s="53"/>
      <c r="B84" s="38"/>
      <c r="C84" s="40"/>
      <c r="D84" s="40"/>
      <c r="E84" s="40"/>
      <c r="F84" s="40"/>
      <c r="G84" s="40"/>
      <c r="H84" s="40"/>
      <c r="I84" s="36"/>
    </row>
    <row r="85" spans="1:10" ht="12" hidden="1" customHeight="1" thickBot="1">
      <c r="B85" s="13"/>
      <c r="C85" s="9"/>
      <c r="D85" s="9"/>
      <c r="E85" s="26"/>
      <c r="F85" s="9"/>
      <c r="G85" s="9"/>
      <c r="H85" s="23"/>
      <c r="I85" s="11"/>
    </row>
    <row r="86" spans="1:10" ht="12" hidden="1" customHeight="1">
      <c r="A86" s="51" t="s">
        <v>21</v>
      </c>
      <c r="B86" s="58" t="s">
        <v>4</v>
      </c>
      <c r="C86" s="39" t="str">
        <f>[9]ит.пр!$C$6</f>
        <v>УЦИЕВ Адам Бесланович</v>
      </c>
      <c r="D86" s="39" t="str">
        <f>[9]ит.пр!$D$6</f>
        <v>24.04.01 2р</v>
      </c>
      <c r="E86" s="39" t="str">
        <f>[9]ит.пр!$E$6</f>
        <v>МОС</v>
      </c>
      <c r="F86" s="39" t="str">
        <f>[9]ит.пр!$F$6</f>
        <v>Москва</v>
      </c>
      <c r="G86" s="39"/>
      <c r="H86" s="39" t="str">
        <f>[9]ит.пр!$H$6</f>
        <v>Кабанов Д.Б., Богатырёв Д.В.</v>
      </c>
      <c r="I86" s="57"/>
      <c r="J86" s="41">
        <v>25</v>
      </c>
    </row>
    <row r="87" spans="1:10" ht="12" hidden="1" customHeight="1" thickBot="1">
      <c r="A87" s="52"/>
      <c r="B87" s="56"/>
      <c r="C87" s="40"/>
      <c r="D87" s="40"/>
      <c r="E87" s="40"/>
      <c r="F87" s="40"/>
      <c r="G87" s="40"/>
      <c r="H87" s="40"/>
      <c r="I87" s="57"/>
      <c r="J87" s="41"/>
    </row>
    <row r="88" spans="1:10" ht="12" hidden="1" customHeight="1">
      <c r="A88" s="52"/>
      <c r="B88" s="54" t="s">
        <v>5</v>
      </c>
      <c r="C88" s="39" t="str">
        <f>[9]ит.пр!$C$8</f>
        <v>ДУЙСЕНОВ Тимур Равилевич</v>
      </c>
      <c r="D88" s="39" t="str">
        <f>[9]ит.пр!$D$8</f>
        <v>14.09.01 кмс</v>
      </c>
      <c r="E88" s="39" t="str">
        <f>[9]ит.пр!$E$8</f>
        <v>ЮФО</v>
      </c>
      <c r="F88" s="39" t="str">
        <f>[9]ит.пр!$F$8</f>
        <v>Астраханская Астрахань</v>
      </c>
      <c r="G88" s="39"/>
      <c r="H88" s="39" t="str">
        <f>[9]ит.пр!$H$8</f>
        <v>Дусейнов РГ</v>
      </c>
      <c r="I88" s="57"/>
      <c r="J88" s="41">
        <v>26</v>
      </c>
    </row>
    <row r="89" spans="1:10" ht="12" hidden="1" customHeight="1" thickBot="1">
      <c r="A89" s="52"/>
      <c r="B89" s="56"/>
      <c r="C89" s="40"/>
      <c r="D89" s="40"/>
      <c r="E89" s="40"/>
      <c r="F89" s="40"/>
      <c r="G89" s="40"/>
      <c r="H89" s="40"/>
      <c r="I89" s="57"/>
      <c r="J89" s="41"/>
    </row>
    <row r="90" spans="1:10" ht="12" hidden="1" customHeight="1">
      <c r="A90" s="52"/>
      <c r="B90" s="54" t="s">
        <v>6</v>
      </c>
      <c r="C90" s="39" t="str">
        <f>[9]ит.пр!$C$10</f>
        <v>ГЛАДКИХ Егор Андреевич</v>
      </c>
      <c r="D90" s="39" t="str">
        <f>[9]ит.пр!$D$10</f>
        <v>27.01.01 2р</v>
      </c>
      <c r="E90" s="39" t="str">
        <f>[9]ит.пр!$E$10</f>
        <v>МОС</v>
      </c>
      <c r="F90" s="39" t="str">
        <f>[9]ит.пр!$F$10</f>
        <v>Москва</v>
      </c>
      <c r="G90" s="39"/>
      <c r="H90" s="39" t="str">
        <f>[9]ит.пр!$H$10</f>
        <v>Кабанов Д.Б., Богатырёв Д.В.</v>
      </c>
      <c r="I90" s="34"/>
      <c r="J90" s="41">
        <v>27</v>
      </c>
    </row>
    <row r="91" spans="1:10" ht="12" hidden="1" customHeight="1" thickBot="1">
      <c r="A91" s="52"/>
      <c r="B91" s="56"/>
      <c r="C91" s="40"/>
      <c r="D91" s="40"/>
      <c r="E91" s="40"/>
      <c r="F91" s="40"/>
      <c r="G91" s="40"/>
      <c r="H91" s="40"/>
      <c r="I91" s="34"/>
      <c r="J91" s="41"/>
    </row>
    <row r="92" spans="1:10" ht="12" hidden="1" customHeight="1">
      <c r="A92" s="52"/>
      <c r="B92" s="54" t="s">
        <v>6</v>
      </c>
      <c r="C92" s="39" t="str">
        <f>[9]ит.пр!$C$12</f>
        <v>ЗАБОРОВСКИЙ Павел Константнович</v>
      </c>
      <c r="D92" s="39" t="str">
        <f>[9]ит.пр!$D$12</f>
        <v>23.08.01 1р</v>
      </c>
      <c r="E92" s="39" t="str">
        <f>[9]ит.пр!$E$12</f>
        <v>ПФО</v>
      </c>
      <c r="F92" s="39" t="str">
        <f>[9]ит.пр!$F$12</f>
        <v>Самарская Самара</v>
      </c>
      <c r="G92" s="39"/>
      <c r="H92" s="39" t="str">
        <f>[9]ит.пр!$H$12</f>
        <v>Становкин МН Родомакин ЮС</v>
      </c>
      <c r="I92" s="34"/>
      <c r="J92" s="41">
        <v>28</v>
      </c>
    </row>
    <row r="93" spans="1:10" ht="12" hidden="1" customHeight="1" thickBot="1">
      <c r="A93" s="52"/>
      <c r="B93" s="56"/>
      <c r="C93" s="40"/>
      <c r="D93" s="40"/>
      <c r="E93" s="40"/>
      <c r="F93" s="40"/>
      <c r="G93" s="40"/>
      <c r="H93" s="40"/>
      <c r="I93" s="34"/>
      <c r="J93" s="41"/>
    </row>
    <row r="94" spans="1:10" ht="12" hidden="1" customHeight="1">
      <c r="A94" s="52"/>
      <c r="B94" s="54" t="s">
        <v>9</v>
      </c>
      <c r="C94" s="39" t="str">
        <f>[9]ит.пр!$C$14</f>
        <v>ЖДАНОВ Даниил Артемович</v>
      </c>
      <c r="D94" s="39" t="str">
        <f>[9]ит.пр!$D$14</f>
        <v>10.05.01 1р</v>
      </c>
      <c r="E94" s="39" t="str">
        <f>[9]ит.пр!$E$14</f>
        <v>ПФО</v>
      </c>
      <c r="F94" s="39" t="str">
        <f>[9]ит.пр!$F$14</f>
        <v>Самарская Самара</v>
      </c>
      <c r="G94" s="39"/>
      <c r="H94" s="39" t="str">
        <f>[9]ит.пр!$H$14</f>
        <v>Становкин МН Родомакин ЮС</v>
      </c>
      <c r="I94" s="57"/>
    </row>
    <row r="95" spans="1:10" ht="12" hidden="1" customHeight="1" thickBot="1">
      <c r="A95" s="52"/>
      <c r="B95" s="56"/>
      <c r="C95" s="40"/>
      <c r="D95" s="40"/>
      <c r="E95" s="40"/>
      <c r="F95" s="40"/>
      <c r="G95" s="40"/>
      <c r="H95" s="40"/>
      <c r="I95" s="57"/>
    </row>
    <row r="96" spans="1:10" ht="12" hidden="1" customHeight="1">
      <c r="A96" s="52"/>
      <c r="B96" s="54" t="s">
        <v>9</v>
      </c>
      <c r="C96" s="39" t="str">
        <f>[9]ит.пр!$C$16</f>
        <v>КАЛАЧИКОВ Антон Евгеньевич</v>
      </c>
      <c r="D96" s="39" t="str">
        <f>[9]ит.пр!$D$16</f>
        <v>10.03.01 кмс</v>
      </c>
      <c r="E96" s="39" t="str">
        <f>[9]ит.пр!$E$16</f>
        <v>ДВФО</v>
      </c>
      <c r="F96" s="39" t="str">
        <f>[9]ит.пр!$F$16</f>
        <v>Камчатский П-Камчатский</v>
      </c>
      <c r="G96" s="39"/>
      <c r="H96" s="39" t="str">
        <f>[9]ит.пр!$H$16</f>
        <v>Бузин ГА Бузина АС</v>
      </c>
      <c r="I96" s="36"/>
    </row>
    <row r="97" spans="1:10" ht="12" hidden="1" customHeight="1" thickBot="1">
      <c r="A97" s="53"/>
      <c r="B97" s="55"/>
      <c r="C97" s="40"/>
      <c r="D97" s="40"/>
      <c r="E97" s="40"/>
      <c r="F97" s="40"/>
      <c r="G97" s="40"/>
      <c r="H97" s="40"/>
      <c r="I97" s="36"/>
    </row>
    <row r="98" spans="1:10" ht="12" customHeight="1" thickBot="1">
      <c r="B98" s="13"/>
      <c r="C98" s="9"/>
      <c r="D98" s="9"/>
      <c r="E98" s="26"/>
      <c r="F98" s="9"/>
      <c r="G98" s="9"/>
      <c r="H98" s="23"/>
      <c r="I98" s="11"/>
    </row>
    <row r="99" spans="1:10" ht="12" customHeight="1">
      <c r="A99" s="46" t="s">
        <v>22</v>
      </c>
      <c r="B99" s="50" t="s">
        <v>4</v>
      </c>
      <c r="C99" s="39" t="str">
        <f>[10]ит.пр!$C$6</f>
        <v>УВАРОВ Виктор Владимирович</v>
      </c>
      <c r="D99" s="39" t="str">
        <f>[10]ит.пр!$D$6</f>
        <v>10.02.01 кмс</v>
      </c>
      <c r="E99" s="39" t="str">
        <f>[10]ит.пр!$E$6</f>
        <v>МОС</v>
      </c>
      <c r="F99" s="39" t="str">
        <f>[10]ит.пр!$F$6</f>
        <v>Москва</v>
      </c>
      <c r="G99" s="39"/>
      <c r="H99" s="39" t="str">
        <f>[10]ит.пр!$H$6</f>
        <v xml:space="preserve">Сейтаблаев А.В. Гуренков А.А. </v>
      </c>
      <c r="I99" s="36"/>
      <c r="J99" s="41">
        <v>29</v>
      </c>
    </row>
    <row r="100" spans="1:10" ht="12" customHeight="1" thickBot="1">
      <c r="A100" s="47"/>
      <c r="B100" s="44"/>
      <c r="C100" s="40"/>
      <c r="D100" s="40"/>
      <c r="E100" s="40"/>
      <c r="F100" s="40"/>
      <c r="G100" s="40"/>
      <c r="H100" s="40"/>
      <c r="I100" s="36"/>
      <c r="J100" s="41"/>
    </row>
    <row r="101" spans="1:10" ht="12" customHeight="1">
      <c r="A101" s="47"/>
      <c r="B101" s="44" t="s">
        <v>5</v>
      </c>
      <c r="C101" s="39" t="str">
        <f>[10]ит.пр!$C$8</f>
        <v>ВЕСЕЛОВ Андрей Андреевич</v>
      </c>
      <c r="D101" s="39" t="str">
        <f>[10]ит.пр!$D$8</f>
        <v>19.04.01 1р</v>
      </c>
      <c r="E101" s="39" t="str">
        <f>[10]ит.пр!$E$8</f>
        <v>ПФО</v>
      </c>
      <c r="F101" s="39" t="str">
        <f>[10]ит.пр!$F$8</f>
        <v xml:space="preserve">Нижегородская Кстово </v>
      </c>
      <c r="G101" s="39"/>
      <c r="H101" s="39" t="str">
        <f>[10]ит.пр!$H$8</f>
        <v>Душкин АН</v>
      </c>
      <c r="I101" s="36"/>
      <c r="J101" s="41">
        <v>30</v>
      </c>
    </row>
    <row r="102" spans="1:10" ht="12" customHeight="1" thickBot="1">
      <c r="A102" s="47"/>
      <c r="B102" s="44"/>
      <c r="C102" s="40"/>
      <c r="D102" s="40"/>
      <c r="E102" s="40"/>
      <c r="F102" s="40"/>
      <c r="G102" s="40"/>
      <c r="H102" s="40"/>
      <c r="I102" s="36"/>
      <c r="J102" s="41"/>
    </row>
    <row r="103" spans="1:10" ht="12" customHeight="1">
      <c r="A103" s="47"/>
      <c r="B103" s="44" t="s">
        <v>6</v>
      </c>
      <c r="C103" s="39" t="str">
        <f>[10]ит.пр!$C$10</f>
        <v>ЗАМКОВОЙ Глеб Дмитриевич</v>
      </c>
      <c r="D103" s="39" t="str">
        <f>[10]ит.пр!$D$10</f>
        <v>25.05.02 1р</v>
      </c>
      <c r="E103" s="39" t="str">
        <f>[10]ит.пр!$E$10</f>
        <v>СП</v>
      </c>
      <c r="F103" s="39" t="str">
        <f>[10]ит.пр!$F$10</f>
        <v>Санкт-Петербург</v>
      </c>
      <c r="G103" s="39"/>
      <c r="H103" s="39" t="str">
        <f>[10]ит.пр!$H$10</f>
        <v>Солдатов ВВ Солдатов НВ</v>
      </c>
      <c r="I103" s="34"/>
      <c r="J103" s="41">
        <v>31</v>
      </c>
    </row>
    <row r="104" spans="1:10" ht="12" customHeight="1" thickBot="1">
      <c r="A104" s="47"/>
      <c r="B104" s="44"/>
      <c r="C104" s="40"/>
      <c r="D104" s="40"/>
      <c r="E104" s="40"/>
      <c r="F104" s="40"/>
      <c r="G104" s="40"/>
      <c r="H104" s="40"/>
      <c r="I104" s="34"/>
      <c r="J104" s="41"/>
    </row>
    <row r="105" spans="1:10" ht="12" customHeight="1">
      <c r="A105" s="47"/>
      <c r="B105" s="44" t="s">
        <v>6</v>
      </c>
      <c r="C105" s="39" t="str">
        <f>[10]ит.пр!$C$12</f>
        <v xml:space="preserve">ПРОНИН Артем Алексеевич </v>
      </c>
      <c r="D105" s="39" t="str">
        <f>[10]ит.пр!$D$12</f>
        <v>20.03.01 кмс</v>
      </c>
      <c r="E105" s="39" t="str">
        <f>[10]ит.пр!$E$12</f>
        <v>ЦФО</v>
      </c>
      <c r="F105" s="39" t="str">
        <f>[10]ит.пр!$F$12</f>
        <v>Московская Королев</v>
      </c>
      <c r="G105" s="39"/>
      <c r="H105" s="39" t="str">
        <f>[10]ит.пр!$H$12</f>
        <v>Малов МВ</v>
      </c>
      <c r="I105" s="34"/>
      <c r="J105" s="41">
        <v>32</v>
      </c>
    </row>
    <row r="106" spans="1:10" ht="12" customHeight="1" thickBot="1">
      <c r="A106" s="47"/>
      <c r="B106" s="44"/>
      <c r="C106" s="40"/>
      <c r="D106" s="40"/>
      <c r="E106" s="40"/>
      <c r="F106" s="40"/>
      <c r="G106" s="40"/>
      <c r="H106" s="40"/>
      <c r="I106" s="34"/>
      <c r="J106" s="41"/>
    </row>
    <row r="107" spans="1:10" ht="12" customHeight="1">
      <c r="A107" s="47"/>
      <c r="B107" s="44" t="s">
        <v>9</v>
      </c>
      <c r="C107" s="39" t="str">
        <f>[10]ит.пр!$C$14</f>
        <v>МЕРЗЛЯКОВ Максим Максимович</v>
      </c>
      <c r="D107" s="39" t="str">
        <f>[10]ит.пр!$D$14</f>
        <v>23.09.03.1ю</v>
      </c>
      <c r="E107" s="39" t="str">
        <f>[10]ит.пр!$E$14</f>
        <v>СП</v>
      </c>
      <c r="F107" s="39" t="str">
        <f>[10]ит.пр!$F$14</f>
        <v>Санкт-Петербург</v>
      </c>
      <c r="G107" s="39"/>
      <c r="H107" s="39" t="str">
        <f>[10]ит.пр!$H$14</f>
        <v xml:space="preserve">Селяков С.В. Мизяев К.Г.
</v>
      </c>
      <c r="I107" s="36"/>
    </row>
    <row r="108" spans="1:10" ht="12" customHeight="1" thickBot="1">
      <c r="A108" s="47"/>
      <c r="B108" s="44"/>
      <c r="C108" s="40"/>
      <c r="D108" s="40"/>
      <c r="E108" s="40"/>
      <c r="F108" s="40"/>
      <c r="G108" s="40"/>
      <c r="H108" s="40"/>
      <c r="I108" s="36"/>
    </row>
    <row r="109" spans="1:10" ht="12" customHeight="1">
      <c r="A109" s="47"/>
      <c r="B109" s="44" t="s">
        <v>9</v>
      </c>
      <c r="C109" s="39" t="str">
        <f>[10]ит.пр!$C$16</f>
        <v>ЛАПЫГИН Кирилл Алексеевич</v>
      </c>
      <c r="D109" s="39" t="str">
        <f>[10]ит.пр!$D$16</f>
        <v>28.02.02, 1р.</v>
      </c>
      <c r="E109" s="39" t="str">
        <f>[10]ит.пр!$E$16</f>
        <v>СФО</v>
      </c>
      <c r="F109" s="39" t="str">
        <f>[10]ит.пр!$F$16</f>
        <v>Новосибирская, Новосибирск, МО</v>
      </c>
      <c r="G109" s="39"/>
      <c r="H109" s="39" t="str">
        <f>[10]ит.пр!$H$16</f>
        <v>Калугин А.Ю. Джунусов А.И.</v>
      </c>
      <c r="I109" s="36"/>
    </row>
    <row r="110" spans="1:10" ht="12" customHeight="1" thickBot="1">
      <c r="A110" s="49"/>
      <c r="B110" s="38"/>
      <c r="C110" s="40"/>
      <c r="D110" s="40"/>
      <c r="E110" s="40"/>
      <c r="F110" s="40"/>
      <c r="G110" s="40"/>
      <c r="H110" s="40"/>
      <c r="I110" s="36"/>
    </row>
    <row r="111" spans="1:10" ht="12" customHeight="1" thickBot="1">
      <c r="B111" s="13"/>
      <c r="C111" s="9"/>
      <c r="D111" s="9"/>
      <c r="E111" s="26"/>
      <c r="F111" s="9"/>
      <c r="G111" s="9"/>
      <c r="H111" s="23"/>
      <c r="I111" s="11"/>
    </row>
    <row r="112" spans="1:10" ht="12" hidden="1" customHeight="1">
      <c r="A112" s="51" t="s">
        <v>23</v>
      </c>
      <c r="B112" s="50" t="s">
        <v>4</v>
      </c>
      <c r="C112" s="39" t="str">
        <f>[11]ит.пр!$C$6</f>
        <v>КАНИКОВСКИЙ Матвей Геннадьевич</v>
      </c>
      <c r="D112" s="39" t="str">
        <f>[11]ит.пр!$D$6</f>
        <v>11.11.01 кмс</v>
      </c>
      <c r="E112" s="39" t="str">
        <f>[11]ит.пр!$E$6</f>
        <v>МОС</v>
      </c>
      <c r="F112" s="39" t="str">
        <f>[11]ит.пр!$F$6</f>
        <v>Москва</v>
      </c>
      <c r="G112" s="39"/>
      <c r="H112" s="39" t="str">
        <f>[11]ит.пр!$H$6</f>
        <v>Кабанов Д.Б., Богатырёв Д.В.</v>
      </c>
      <c r="I112" s="36"/>
      <c r="J112" s="41">
        <v>33</v>
      </c>
    </row>
    <row r="113" spans="1:10" ht="12" hidden="1" customHeight="1" thickBot="1">
      <c r="A113" s="52"/>
      <c r="B113" s="44"/>
      <c r="C113" s="40"/>
      <c r="D113" s="40"/>
      <c r="E113" s="40"/>
      <c r="F113" s="40"/>
      <c r="G113" s="40"/>
      <c r="H113" s="40"/>
      <c r="I113" s="36"/>
      <c r="J113" s="41"/>
    </row>
    <row r="114" spans="1:10" ht="12" hidden="1" customHeight="1">
      <c r="A114" s="52"/>
      <c r="B114" s="44" t="s">
        <v>5</v>
      </c>
      <c r="C114" s="39" t="str">
        <f>[11]ит.пр!$C$8</f>
        <v>ЕГОРОВ Денис Андреевич</v>
      </c>
      <c r="D114" s="39" t="str">
        <f>[11]ит.пр!$D$8</f>
        <v>24.06.01 кмс</v>
      </c>
      <c r="E114" s="39" t="str">
        <f>[11]ит.пр!$E$8</f>
        <v>МОС</v>
      </c>
      <c r="F114" s="39" t="str">
        <f>[11]ит.пр!$F$8</f>
        <v>Москва</v>
      </c>
      <c r="G114" s="39"/>
      <c r="H114" s="39" t="str">
        <f>[11]ит.пр!$H$8</f>
        <v>Чернушевич О.В., Гуренков АА</v>
      </c>
      <c r="I114" s="36"/>
      <c r="J114" s="41">
        <v>34</v>
      </c>
    </row>
    <row r="115" spans="1:10" ht="12" hidden="1" customHeight="1" thickBot="1">
      <c r="A115" s="52"/>
      <c r="B115" s="44"/>
      <c r="C115" s="40"/>
      <c r="D115" s="40"/>
      <c r="E115" s="40"/>
      <c r="F115" s="40"/>
      <c r="G115" s="40"/>
      <c r="H115" s="40"/>
      <c r="I115" s="36"/>
      <c r="J115" s="41"/>
    </row>
    <row r="116" spans="1:10" ht="12" hidden="1" customHeight="1">
      <c r="A116" s="52"/>
      <c r="B116" s="44" t="s">
        <v>6</v>
      </c>
      <c r="C116" s="39" t="str">
        <f>[11]ит.пр!$C$10</f>
        <v>БАБАЕВ Рауль Аюбович</v>
      </c>
      <c r="D116" s="39" t="str">
        <f>[11]ит.пр!$D$10</f>
        <v>16.01.01 2р</v>
      </c>
      <c r="E116" s="39" t="str">
        <f>[11]ит.пр!$E$10</f>
        <v>ЦФО</v>
      </c>
      <c r="F116" s="39" t="str">
        <f>[11]ит.пр!$F$10</f>
        <v>Рязанская Рязань</v>
      </c>
      <c r="G116" s="39"/>
      <c r="H116" s="39" t="str">
        <f>[11]ит.пр!$H$10</f>
        <v>Казимов ТВ</v>
      </c>
      <c r="I116" s="34"/>
      <c r="J116" s="41">
        <v>35</v>
      </c>
    </row>
    <row r="117" spans="1:10" ht="12" hidden="1" customHeight="1" thickBot="1">
      <c r="A117" s="52"/>
      <c r="B117" s="44"/>
      <c r="C117" s="40"/>
      <c r="D117" s="40"/>
      <c r="E117" s="40"/>
      <c r="F117" s="40"/>
      <c r="G117" s="40"/>
      <c r="H117" s="40"/>
      <c r="I117" s="34"/>
      <c r="J117" s="41"/>
    </row>
    <row r="118" spans="1:10" ht="12" hidden="1" customHeight="1">
      <c r="A118" s="52"/>
      <c r="B118" s="44" t="s">
        <v>6</v>
      </c>
      <c r="C118" s="39" t="str">
        <f>[11]ит.пр!$C$12</f>
        <v>ОСИПОВ Егор Дмитриевич</v>
      </c>
      <c r="D118" s="39" t="str">
        <f>[11]ит.пр!$D$12</f>
        <v>05.07.01 кмс</v>
      </c>
      <c r="E118" s="39" t="str">
        <f>[11]ит.пр!$E$12</f>
        <v>ЦФО</v>
      </c>
      <c r="F118" s="39" t="str">
        <f>[11]ит.пр!$F$12</f>
        <v>Ивановская Иваново</v>
      </c>
      <c r="G118" s="39"/>
      <c r="H118" s="39" t="str">
        <f>[11]ит.пр!$H$12</f>
        <v>Володин АН Изместьев ВП</v>
      </c>
      <c r="I118" s="34"/>
      <c r="J118" s="41">
        <v>36</v>
      </c>
    </row>
    <row r="119" spans="1:10" ht="12" hidden="1" customHeight="1" thickBot="1">
      <c r="A119" s="52"/>
      <c r="B119" s="44"/>
      <c r="C119" s="40"/>
      <c r="D119" s="40"/>
      <c r="E119" s="40"/>
      <c r="F119" s="40"/>
      <c r="G119" s="40"/>
      <c r="H119" s="40"/>
      <c r="I119" s="34"/>
      <c r="J119" s="41"/>
    </row>
    <row r="120" spans="1:10" ht="12" hidden="1" customHeight="1">
      <c r="A120" s="52"/>
      <c r="B120" s="44" t="s">
        <v>9</v>
      </c>
      <c r="C120" s="39" t="str">
        <f>[11]ит.пр!$C$14</f>
        <v>САКАЕВ Дмитрий Дмитриевич</v>
      </c>
      <c r="D120" s="39" t="str">
        <f>[11]ит.пр!$D$14</f>
        <v>21.09.01 кмс</v>
      </c>
      <c r="E120" s="39" t="str">
        <f>[11]ит.пр!$E$14</f>
        <v>ПФО</v>
      </c>
      <c r="F120" s="39" t="str">
        <f>[11]ит.пр!$F$14</f>
        <v>Пермский, Пермь</v>
      </c>
      <c r="G120" s="39"/>
      <c r="H120" s="39" t="str">
        <f>[11]ит.пр!$H$14</f>
        <v>Шакало СВ</v>
      </c>
      <c r="I120" s="36"/>
    </row>
    <row r="121" spans="1:10" ht="12" hidden="1" customHeight="1" thickBot="1">
      <c r="A121" s="52"/>
      <c r="B121" s="44"/>
      <c r="C121" s="40"/>
      <c r="D121" s="40"/>
      <c r="E121" s="40"/>
      <c r="F121" s="40"/>
      <c r="G121" s="40"/>
      <c r="H121" s="40"/>
      <c r="I121" s="36"/>
    </row>
    <row r="122" spans="1:10" ht="12" hidden="1" customHeight="1">
      <c r="A122" s="52"/>
      <c r="B122" s="44" t="s">
        <v>10</v>
      </c>
      <c r="C122" s="39" t="str">
        <f>[11]ит.пр!$C$16</f>
        <v>КРАВЦОВ Владимир Константинович</v>
      </c>
      <c r="D122" s="39" t="str">
        <f>[11]ит.пр!$D$16</f>
        <v>31.05.02 1р</v>
      </c>
      <c r="E122" s="39" t="str">
        <f>[11]ит.пр!$E$16</f>
        <v>ЦФО</v>
      </c>
      <c r="F122" s="39" t="str">
        <f>[11]ит.пр!$F$16</f>
        <v>Московская Дмитров</v>
      </c>
      <c r="G122" s="39"/>
      <c r="H122" s="39" t="str">
        <f>[11]ит.пр!$H$16</f>
        <v>Бондарь АЮ</v>
      </c>
      <c r="I122" s="36"/>
    </row>
    <row r="123" spans="1:10" ht="12" hidden="1" customHeight="1" thickBot="1">
      <c r="A123" s="53"/>
      <c r="B123" s="38"/>
      <c r="C123" s="40"/>
      <c r="D123" s="40"/>
      <c r="E123" s="40"/>
      <c r="F123" s="40"/>
      <c r="G123" s="40"/>
      <c r="H123" s="40"/>
      <c r="I123" s="36"/>
    </row>
    <row r="124" spans="1:10" ht="12" hidden="1" customHeight="1" thickBot="1">
      <c r="B124" s="13"/>
      <c r="C124" s="9"/>
      <c r="D124" s="9"/>
      <c r="E124" s="26"/>
      <c r="F124" s="9"/>
      <c r="G124" s="9"/>
      <c r="H124" s="23"/>
      <c r="I124" s="11"/>
    </row>
    <row r="125" spans="1:10" ht="12" customHeight="1">
      <c r="A125" s="46" t="s">
        <v>24</v>
      </c>
      <c r="B125" s="50" t="s">
        <v>4</v>
      </c>
      <c r="C125" s="39" t="str">
        <f>[12]ит.пр!$C$6</f>
        <v>СИМИН Иосиф Геннадьевич</v>
      </c>
      <c r="D125" s="39" t="str">
        <f>[12]ит.пр!$D$6</f>
        <v>28.09.01 кмс</v>
      </c>
      <c r="E125" s="39" t="str">
        <f>[12]ит.пр!$E$6</f>
        <v>МОС</v>
      </c>
      <c r="F125" s="39" t="str">
        <f>[12]ит.пр!$F$6</f>
        <v>Москва</v>
      </c>
      <c r="G125" s="39"/>
      <c r="H125" s="39" t="str">
        <f>[12]ит.пр!$H$6</f>
        <v>Кабанов Д.Б., Богатырёв Д.В.</v>
      </c>
      <c r="I125" s="36"/>
      <c r="J125" s="41">
        <v>37</v>
      </c>
    </row>
    <row r="126" spans="1:10" ht="12" customHeight="1" thickBot="1">
      <c r="A126" s="47"/>
      <c r="B126" s="44"/>
      <c r="C126" s="40"/>
      <c r="D126" s="40"/>
      <c r="E126" s="40"/>
      <c r="F126" s="40"/>
      <c r="G126" s="40"/>
      <c r="H126" s="40"/>
      <c r="I126" s="36"/>
      <c r="J126" s="41"/>
    </row>
    <row r="127" spans="1:10" ht="12" customHeight="1">
      <c r="A127" s="47"/>
      <c r="B127" s="44" t="s">
        <v>5</v>
      </c>
      <c r="C127" s="39" t="str">
        <f>[12]ит.пр!$C$8</f>
        <v>ЛОБАНОВ Александр Михайлович</v>
      </c>
      <c r="D127" s="39" t="str">
        <f>[12]ит.пр!$D$8</f>
        <v>12.09.01 кмс</v>
      </c>
      <c r="E127" s="39" t="str">
        <f>[12]ит.пр!$E$8</f>
        <v>ЦФО</v>
      </c>
      <c r="F127" s="39" t="str">
        <f>[12]ит.пр!$F$8</f>
        <v>Рязанская Рязань</v>
      </c>
      <c r="G127" s="39"/>
      <c r="H127" s="39" t="str">
        <f>[12]ит.пр!$H$8</f>
        <v>Курбатов ДА</v>
      </c>
      <c r="I127" s="36"/>
      <c r="J127" s="41">
        <v>38</v>
      </c>
    </row>
    <row r="128" spans="1:10" ht="12" customHeight="1" thickBot="1">
      <c r="A128" s="47"/>
      <c r="B128" s="44"/>
      <c r="C128" s="40"/>
      <c r="D128" s="40"/>
      <c r="E128" s="40"/>
      <c r="F128" s="40"/>
      <c r="G128" s="40"/>
      <c r="H128" s="40"/>
      <c r="I128" s="36"/>
      <c r="J128" s="41"/>
    </row>
    <row r="129" spans="1:10" ht="12" customHeight="1">
      <c r="A129" s="47"/>
      <c r="B129" s="44" t="s">
        <v>6</v>
      </c>
      <c r="C129" s="39" t="str">
        <f>[12]ит.пр!$C$10</f>
        <v>ТОРГАШОВ Даниил Анатольевич</v>
      </c>
      <c r="D129" s="39" t="str">
        <f>[12]ит.пр!$D$10</f>
        <v>08.04.01 1р</v>
      </c>
      <c r="E129" s="39" t="str">
        <f>[12]ит.пр!$E$10</f>
        <v>ПФО</v>
      </c>
      <c r="F129" s="39" t="str">
        <f>[12]ит.пр!$F$10</f>
        <v>Нижегородская Выкса</v>
      </c>
      <c r="G129" s="39"/>
      <c r="H129" s="39" t="str">
        <f>[12]ит.пр!$H$10</f>
        <v>Рогов Д.С. Гордеев М.С.</v>
      </c>
      <c r="I129" s="34"/>
      <c r="J129" s="41">
        <v>39</v>
      </c>
    </row>
    <row r="130" spans="1:10" ht="12" customHeight="1" thickBot="1">
      <c r="A130" s="47"/>
      <c r="B130" s="44"/>
      <c r="C130" s="40"/>
      <c r="D130" s="40"/>
      <c r="E130" s="40"/>
      <c r="F130" s="40"/>
      <c r="G130" s="40"/>
      <c r="H130" s="40"/>
      <c r="I130" s="34"/>
      <c r="J130" s="41"/>
    </row>
    <row r="131" spans="1:10" ht="12" customHeight="1">
      <c r="A131" s="47"/>
      <c r="B131" s="44" t="s">
        <v>6</v>
      </c>
      <c r="C131" s="39" t="str">
        <f>[12]ит.пр!$C$12</f>
        <v>АГАПУШКИН Вячеслав Вячеславов</v>
      </c>
      <c r="D131" s="39" t="str">
        <f>[12]ит.пр!$D$12</f>
        <v>04.04.01, 1</v>
      </c>
      <c r="E131" s="39" t="str">
        <f>[12]ит.пр!$E$12</f>
        <v>СФО</v>
      </c>
      <c r="F131" s="39" t="str">
        <f>[12]ит.пр!$F$12</f>
        <v>Алтайский край, Бийск</v>
      </c>
      <c r="G131" s="39"/>
      <c r="H131" s="39" t="str">
        <f>[12]ит.пр!$H$12</f>
        <v>Димитриенко И.В.Евтушенко Д.Ю.</v>
      </c>
      <c r="I131" s="34"/>
      <c r="J131" s="41">
        <v>40</v>
      </c>
    </row>
    <row r="132" spans="1:10" ht="12" customHeight="1" thickBot="1">
      <c r="A132" s="47"/>
      <c r="B132" s="45"/>
      <c r="C132" s="40"/>
      <c r="D132" s="40"/>
      <c r="E132" s="40"/>
      <c r="F132" s="40"/>
      <c r="G132" s="40"/>
      <c r="H132" s="40"/>
      <c r="I132" s="34"/>
      <c r="J132" s="41"/>
    </row>
    <row r="133" spans="1:10" ht="12" customHeight="1">
      <c r="A133" s="48"/>
      <c r="B133" s="42" t="s">
        <v>9</v>
      </c>
      <c r="C133" s="39" t="str">
        <f>[12]ит.пр!$C$14</f>
        <v>БОГАТОВ Илья Дмитриевич</v>
      </c>
      <c r="D133" s="39" t="str">
        <f>[12]ит.пр!$D$14</f>
        <v>06.01.01 1р</v>
      </c>
      <c r="E133" s="39" t="str">
        <f>[12]ит.пр!$E$14</f>
        <v>ПФО</v>
      </c>
      <c r="F133" s="39" t="str">
        <f>[12]ит.пр!$F$14</f>
        <v>Оренбургская Оренбург</v>
      </c>
      <c r="G133" s="39"/>
      <c r="H133" s="39" t="str">
        <f>[12]ит.пр!$H$14</f>
        <v>Сухолитко А.С. Власенко И.В.</v>
      </c>
      <c r="I133" s="36"/>
    </row>
    <row r="134" spans="1:10" ht="12" customHeight="1" thickBot="1">
      <c r="A134" s="48"/>
      <c r="B134" s="43"/>
      <c r="C134" s="40"/>
      <c r="D134" s="40"/>
      <c r="E134" s="40"/>
      <c r="F134" s="40"/>
      <c r="G134" s="40"/>
      <c r="H134" s="40"/>
      <c r="I134" s="36"/>
    </row>
    <row r="135" spans="1:10" ht="12" customHeight="1">
      <c r="A135" s="47"/>
      <c r="B135" s="37" t="s">
        <v>9</v>
      </c>
      <c r="C135" s="39" t="str">
        <f>[12]ит.пр!$C$16</f>
        <v>МИЛЮТИН Алексей Сергеевич</v>
      </c>
      <c r="D135" s="39" t="str">
        <f>[12]ит.пр!$D$16</f>
        <v>11.10.01, 1р.</v>
      </c>
      <c r="E135" s="39" t="str">
        <f>[12]ит.пр!$E$16</f>
        <v>СФО</v>
      </c>
      <c r="F135" s="39" t="str">
        <f>[12]ит.пр!$F$16</f>
        <v>Новосибирская, Новосибирск, МО</v>
      </c>
      <c r="G135" s="39"/>
      <c r="H135" s="39" t="str">
        <f>[12]ит.пр!$H$16</f>
        <v>Джунусов А.И. Казаков А.Н.</v>
      </c>
      <c r="I135" s="36"/>
    </row>
    <row r="136" spans="1:10" ht="12" customHeight="1" thickBot="1">
      <c r="A136" s="49"/>
      <c r="B136" s="38"/>
      <c r="C136" s="40"/>
      <c r="D136" s="40"/>
      <c r="E136" s="40"/>
      <c r="F136" s="40"/>
      <c r="G136" s="40"/>
      <c r="H136" s="40"/>
      <c r="I136" s="36"/>
    </row>
    <row r="137" spans="1:10" ht="12" customHeight="1">
      <c r="A137" s="1"/>
      <c r="B137" s="2"/>
      <c r="C137" s="3"/>
      <c r="D137" s="4"/>
      <c r="E137" s="4"/>
      <c r="F137" s="5"/>
      <c r="G137" s="5"/>
      <c r="H137" s="3"/>
      <c r="J137" s="1"/>
    </row>
    <row r="138" spans="1:10" ht="12" customHeight="1">
      <c r="A138" s="1"/>
      <c r="B138" s="25" t="str">
        <f>[2]реквизиты!$A$6</f>
        <v>Гл. судья, судья ВК</v>
      </c>
      <c r="C138" s="6"/>
      <c r="D138" s="6"/>
      <c r="E138" s="28"/>
      <c r="F138" s="25" t="str">
        <f>[2]реквизиты!$G6</f>
        <v>Б.Л.Сова</v>
      </c>
      <c r="G138" s="25"/>
      <c r="H138" s="6"/>
    </row>
    <row r="139" spans="1:10" ht="14.25" customHeight="1">
      <c r="A139" s="1"/>
      <c r="B139" s="25"/>
      <c r="C139" s="7"/>
      <c r="D139" s="7"/>
      <c r="E139" s="29"/>
      <c r="F139" s="31" t="str">
        <f>[2]реквизиты!$G7</f>
        <v>/Рязань/</v>
      </c>
      <c r="G139" s="24"/>
      <c r="H139" s="7"/>
    </row>
    <row r="140" spans="1:10" ht="17.25" customHeight="1">
      <c r="A140" s="1"/>
      <c r="B140" s="25" t="str">
        <f>[2]реквизиты!$A$8</f>
        <v>Гл. секретарь, судья ВК</v>
      </c>
      <c r="C140" s="7"/>
      <c r="D140" s="7"/>
      <c r="E140" s="29"/>
      <c r="F140" s="25" t="str">
        <f>[2]реквизиты!$G8</f>
        <v>Д.Е.Вышегородцев</v>
      </c>
      <c r="G140" s="25"/>
      <c r="H140" s="6"/>
    </row>
    <row r="141" spans="1:10" ht="12" customHeight="1">
      <c r="C141" s="1"/>
      <c r="F141" s="31" t="str">
        <f>[2]реквизиты!$G9</f>
        <v>/Томск/</v>
      </c>
      <c r="H141" s="7"/>
    </row>
    <row r="146" spans="19:19">
      <c r="S146" t="s">
        <v>8</v>
      </c>
    </row>
  </sheetData>
  <mergeCells count="524">
    <mergeCell ref="D18:D19"/>
    <mergeCell ref="E18:E19"/>
    <mergeCell ref="F18:F19"/>
    <mergeCell ref="G18:G19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B8:B9"/>
    <mergeCell ref="C8:C9"/>
    <mergeCell ref="D8:D9"/>
    <mergeCell ref="E8:E9"/>
    <mergeCell ref="F8:F9"/>
    <mergeCell ref="G8:G9"/>
    <mergeCell ref="H8:H9"/>
    <mergeCell ref="I8:I9"/>
    <mergeCell ref="J12:J13"/>
    <mergeCell ref="B14:B15"/>
    <mergeCell ref="C14:C15"/>
    <mergeCell ref="D14:D15"/>
    <mergeCell ref="E14:E15"/>
    <mergeCell ref="F14:F15"/>
    <mergeCell ref="G14:G15"/>
    <mergeCell ref="H14:H15"/>
    <mergeCell ref="J14:J15"/>
    <mergeCell ref="B12:B13"/>
    <mergeCell ref="C12:C13"/>
    <mergeCell ref="D12:D13"/>
    <mergeCell ref="E12:E13"/>
    <mergeCell ref="F12:F13"/>
    <mergeCell ref="G12:G13"/>
    <mergeCell ref="H12:H13"/>
    <mergeCell ref="I12:I13"/>
    <mergeCell ref="H18:H19"/>
    <mergeCell ref="B16:B17"/>
    <mergeCell ref="C16:C17"/>
    <mergeCell ref="D16:D17"/>
    <mergeCell ref="E16:E17"/>
    <mergeCell ref="F16:F17"/>
    <mergeCell ref="G16:G17"/>
    <mergeCell ref="I18:I19"/>
    <mergeCell ref="A21:A32"/>
    <mergeCell ref="B21:B22"/>
    <mergeCell ref="C21:C22"/>
    <mergeCell ref="D21:D22"/>
    <mergeCell ref="E21:E22"/>
    <mergeCell ref="F21:F22"/>
    <mergeCell ref="G21:G22"/>
    <mergeCell ref="H21:H22"/>
    <mergeCell ref="I21:I22"/>
    <mergeCell ref="H25:H26"/>
    <mergeCell ref="H29:H30"/>
    <mergeCell ref="I29:I30"/>
    <mergeCell ref="A8:A19"/>
    <mergeCell ref="H16:H17"/>
    <mergeCell ref="B18:B19"/>
    <mergeCell ref="C18:C19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J25:J26"/>
    <mergeCell ref="B27:B28"/>
    <mergeCell ref="C27:C28"/>
    <mergeCell ref="D27:D28"/>
    <mergeCell ref="E27:E28"/>
    <mergeCell ref="F27:F28"/>
    <mergeCell ref="G27:G28"/>
    <mergeCell ref="H27:H28"/>
    <mergeCell ref="J27:J28"/>
    <mergeCell ref="B25:B26"/>
    <mergeCell ref="C25:C26"/>
    <mergeCell ref="D25:D26"/>
    <mergeCell ref="E25:E26"/>
    <mergeCell ref="F25:F26"/>
    <mergeCell ref="G25:G26"/>
    <mergeCell ref="P30:P31"/>
    <mergeCell ref="B31:B32"/>
    <mergeCell ref="C31:C32"/>
    <mergeCell ref="D31:D32"/>
    <mergeCell ref="E31:E32"/>
    <mergeCell ref="F31:F32"/>
    <mergeCell ref="G31:G32"/>
    <mergeCell ref="H31:H32"/>
    <mergeCell ref="B29:B30"/>
    <mergeCell ref="C29:C30"/>
    <mergeCell ref="D29:D30"/>
    <mergeCell ref="E29:E30"/>
    <mergeCell ref="F29:F30"/>
    <mergeCell ref="G29:G30"/>
    <mergeCell ref="I31:I32"/>
    <mergeCell ref="A34:A45"/>
    <mergeCell ref="B34:B35"/>
    <mergeCell ref="C34:C35"/>
    <mergeCell ref="D34:D35"/>
    <mergeCell ref="E34:E35"/>
    <mergeCell ref="F34:F35"/>
    <mergeCell ref="G34:G35"/>
    <mergeCell ref="H34:H35"/>
    <mergeCell ref="I34:I35"/>
    <mergeCell ref="H38:H39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J38:J39"/>
    <mergeCell ref="B40:B41"/>
    <mergeCell ref="C40:C41"/>
    <mergeCell ref="D40:D41"/>
    <mergeCell ref="E40:E41"/>
    <mergeCell ref="F40:F41"/>
    <mergeCell ref="G40:G41"/>
    <mergeCell ref="H40:H41"/>
    <mergeCell ref="J40:J41"/>
    <mergeCell ref="B38:B39"/>
    <mergeCell ref="C38:C39"/>
    <mergeCell ref="D38:D39"/>
    <mergeCell ref="E38:E39"/>
    <mergeCell ref="F38:F39"/>
    <mergeCell ref="G38:G39"/>
    <mergeCell ref="F42:F43"/>
    <mergeCell ref="G42:G43"/>
    <mergeCell ref="G47:G48"/>
    <mergeCell ref="H47:H48"/>
    <mergeCell ref="I47:I48"/>
    <mergeCell ref="J47:J48"/>
    <mergeCell ref="B49:B50"/>
    <mergeCell ref="C49:C50"/>
    <mergeCell ref="D49:D50"/>
    <mergeCell ref="E49:E50"/>
    <mergeCell ref="F49:F50"/>
    <mergeCell ref="G49:G50"/>
    <mergeCell ref="B47:B48"/>
    <mergeCell ref="C47:C48"/>
    <mergeCell ref="D47:D48"/>
    <mergeCell ref="E47:E48"/>
    <mergeCell ref="F47:F48"/>
    <mergeCell ref="H49:H50"/>
    <mergeCell ref="I49:I50"/>
    <mergeCell ref="J49:J50"/>
    <mergeCell ref="F51:F52"/>
    <mergeCell ref="G51:G52"/>
    <mergeCell ref="H51:H52"/>
    <mergeCell ref="J51:J52"/>
    <mergeCell ref="B53:B54"/>
    <mergeCell ref="C53:C54"/>
    <mergeCell ref="D53:D54"/>
    <mergeCell ref="E53:E54"/>
    <mergeCell ref="F53:F54"/>
    <mergeCell ref="G53:G54"/>
    <mergeCell ref="H53:H54"/>
    <mergeCell ref="J53:J54"/>
    <mergeCell ref="I55:I56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H57:H58"/>
    <mergeCell ref="I57:I58"/>
    <mergeCell ref="A60:A71"/>
    <mergeCell ref="B60:B61"/>
    <mergeCell ref="C60:C61"/>
    <mergeCell ref="D60:D61"/>
    <mergeCell ref="E60:E61"/>
    <mergeCell ref="F60:F61"/>
    <mergeCell ref="G60:G61"/>
    <mergeCell ref="H60:H61"/>
    <mergeCell ref="A47:A58"/>
    <mergeCell ref="B64:B65"/>
    <mergeCell ref="C64:C65"/>
    <mergeCell ref="D64:D65"/>
    <mergeCell ref="E64:E65"/>
    <mergeCell ref="F64:F65"/>
    <mergeCell ref="G64:G65"/>
    <mergeCell ref="H64:H65"/>
    <mergeCell ref="H70:H71"/>
    <mergeCell ref="F55:F56"/>
    <mergeCell ref="G55:G56"/>
    <mergeCell ref="H55:H56"/>
    <mergeCell ref="B51:B52"/>
    <mergeCell ref="C51:C52"/>
    <mergeCell ref="D51:D52"/>
    <mergeCell ref="E51:E52"/>
    <mergeCell ref="I60:I61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J64:J65"/>
    <mergeCell ref="H66:H67"/>
    <mergeCell ref="J66:J67"/>
    <mergeCell ref="B68:B69"/>
    <mergeCell ref="C68:C69"/>
    <mergeCell ref="D68:D69"/>
    <mergeCell ref="E68:E69"/>
    <mergeCell ref="F68:F69"/>
    <mergeCell ref="G68:G69"/>
    <mergeCell ref="H68:H69"/>
    <mergeCell ref="I68:I69"/>
    <mergeCell ref="B66:B67"/>
    <mergeCell ref="C66:C67"/>
    <mergeCell ref="D66:D67"/>
    <mergeCell ref="E66:E67"/>
    <mergeCell ref="F66:F67"/>
    <mergeCell ref="G66:G67"/>
    <mergeCell ref="I70:I71"/>
    <mergeCell ref="A73:A84"/>
    <mergeCell ref="B73:B74"/>
    <mergeCell ref="C73:C74"/>
    <mergeCell ref="D73:D74"/>
    <mergeCell ref="E73:E74"/>
    <mergeCell ref="F73:F74"/>
    <mergeCell ref="G73:G74"/>
    <mergeCell ref="H73:H74"/>
    <mergeCell ref="B70:B71"/>
    <mergeCell ref="C70:C71"/>
    <mergeCell ref="D70:D71"/>
    <mergeCell ref="E70:E71"/>
    <mergeCell ref="F70:F71"/>
    <mergeCell ref="G70:G71"/>
    <mergeCell ref="I73:I74"/>
    <mergeCell ref="B77:B78"/>
    <mergeCell ref="C77:C78"/>
    <mergeCell ref="D77:D78"/>
    <mergeCell ref="E77:E78"/>
    <mergeCell ref="F77:F78"/>
    <mergeCell ref="G77:G78"/>
    <mergeCell ref="H77:H78"/>
    <mergeCell ref="H83:H84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J77:J78"/>
    <mergeCell ref="H79:H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B79:B80"/>
    <mergeCell ref="C79:C80"/>
    <mergeCell ref="D79:D80"/>
    <mergeCell ref="E79:E80"/>
    <mergeCell ref="F79:F80"/>
    <mergeCell ref="G79:G80"/>
    <mergeCell ref="I83:I84"/>
    <mergeCell ref="A86:A97"/>
    <mergeCell ref="B86:B87"/>
    <mergeCell ref="C86:C87"/>
    <mergeCell ref="D86:D87"/>
    <mergeCell ref="E86:E87"/>
    <mergeCell ref="F86:F87"/>
    <mergeCell ref="G86:G87"/>
    <mergeCell ref="H86:H87"/>
    <mergeCell ref="B83:B84"/>
    <mergeCell ref="C83:C84"/>
    <mergeCell ref="D83:D84"/>
    <mergeCell ref="E83:E84"/>
    <mergeCell ref="F83:F84"/>
    <mergeCell ref="G83:G84"/>
    <mergeCell ref="I86:I87"/>
    <mergeCell ref="B90:B91"/>
    <mergeCell ref="C90:C91"/>
    <mergeCell ref="D90:D91"/>
    <mergeCell ref="E90:E91"/>
    <mergeCell ref="F90:F91"/>
    <mergeCell ref="G90:G91"/>
    <mergeCell ref="H90:H91"/>
    <mergeCell ref="H96:H97"/>
    <mergeCell ref="J86:J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J90:J91"/>
    <mergeCell ref="H92:H93"/>
    <mergeCell ref="J92:J93"/>
    <mergeCell ref="B94:B95"/>
    <mergeCell ref="C94:C95"/>
    <mergeCell ref="D94:D95"/>
    <mergeCell ref="E94:E95"/>
    <mergeCell ref="F94:F95"/>
    <mergeCell ref="G94:G95"/>
    <mergeCell ref="H94:H95"/>
    <mergeCell ref="I94:I95"/>
    <mergeCell ref="B92:B93"/>
    <mergeCell ref="C92:C93"/>
    <mergeCell ref="D92:D93"/>
    <mergeCell ref="E92:E93"/>
    <mergeCell ref="F92:F93"/>
    <mergeCell ref="G92:G93"/>
    <mergeCell ref="I96:I97"/>
    <mergeCell ref="A99:A110"/>
    <mergeCell ref="B99:B100"/>
    <mergeCell ref="C99:C100"/>
    <mergeCell ref="D99:D100"/>
    <mergeCell ref="E99:E100"/>
    <mergeCell ref="F99:F100"/>
    <mergeCell ref="G99:G100"/>
    <mergeCell ref="H99:H100"/>
    <mergeCell ref="B96:B97"/>
    <mergeCell ref="C96:C97"/>
    <mergeCell ref="D96:D97"/>
    <mergeCell ref="E96:E97"/>
    <mergeCell ref="F96:F97"/>
    <mergeCell ref="G96:G97"/>
    <mergeCell ref="I99:I100"/>
    <mergeCell ref="B103:B104"/>
    <mergeCell ref="C103:C104"/>
    <mergeCell ref="D103:D104"/>
    <mergeCell ref="E103:E104"/>
    <mergeCell ref="F103:F104"/>
    <mergeCell ref="G103:G104"/>
    <mergeCell ref="H103:H104"/>
    <mergeCell ref="H109:H110"/>
    <mergeCell ref="J99:J100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J103:J104"/>
    <mergeCell ref="H105:H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B105:B106"/>
    <mergeCell ref="C105:C106"/>
    <mergeCell ref="D105:D106"/>
    <mergeCell ref="E105:E106"/>
    <mergeCell ref="F105:F106"/>
    <mergeCell ref="G105:G106"/>
    <mergeCell ref="I109:I110"/>
    <mergeCell ref="A112:A123"/>
    <mergeCell ref="B112:B113"/>
    <mergeCell ref="C112:C113"/>
    <mergeCell ref="D112:D113"/>
    <mergeCell ref="E112:E113"/>
    <mergeCell ref="F112:F113"/>
    <mergeCell ref="G112:G113"/>
    <mergeCell ref="H112:H113"/>
    <mergeCell ref="B109:B110"/>
    <mergeCell ref="C109:C110"/>
    <mergeCell ref="D109:D110"/>
    <mergeCell ref="E109:E110"/>
    <mergeCell ref="F109:F110"/>
    <mergeCell ref="G109:G110"/>
    <mergeCell ref="I112:I113"/>
    <mergeCell ref="B116:B117"/>
    <mergeCell ref="C116:C117"/>
    <mergeCell ref="D116:D117"/>
    <mergeCell ref="E116:E117"/>
    <mergeCell ref="F116:F117"/>
    <mergeCell ref="G116:G117"/>
    <mergeCell ref="H116:H117"/>
    <mergeCell ref="H122:H12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J116:J117"/>
    <mergeCell ref="H118:H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B118:B119"/>
    <mergeCell ref="C118:C119"/>
    <mergeCell ref="D118:D119"/>
    <mergeCell ref="E118:E119"/>
    <mergeCell ref="F118:F119"/>
    <mergeCell ref="G118:G119"/>
    <mergeCell ref="I122:I123"/>
    <mergeCell ref="A125:A136"/>
    <mergeCell ref="B125:B126"/>
    <mergeCell ref="C125:C126"/>
    <mergeCell ref="D125:D126"/>
    <mergeCell ref="E125:E126"/>
    <mergeCell ref="F125:F126"/>
    <mergeCell ref="G125:G126"/>
    <mergeCell ref="H125:H126"/>
    <mergeCell ref="B122:B123"/>
    <mergeCell ref="C122:C123"/>
    <mergeCell ref="D122:D123"/>
    <mergeCell ref="E122:E123"/>
    <mergeCell ref="F122:F123"/>
    <mergeCell ref="G122:G123"/>
    <mergeCell ref="I125:I126"/>
    <mergeCell ref="B129:B130"/>
    <mergeCell ref="C129:C130"/>
    <mergeCell ref="D129:D130"/>
    <mergeCell ref="E129:E130"/>
    <mergeCell ref="F129:F130"/>
    <mergeCell ref="G129:G130"/>
    <mergeCell ref="H129:H130"/>
    <mergeCell ref="H135:H136"/>
    <mergeCell ref="J125:J126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I135:I136"/>
    <mergeCell ref="B135:B136"/>
    <mergeCell ref="C135:C136"/>
    <mergeCell ref="D135:D136"/>
    <mergeCell ref="E135:E136"/>
    <mergeCell ref="F135:F136"/>
    <mergeCell ref="G135:G136"/>
    <mergeCell ref="H131:H132"/>
    <mergeCell ref="J129:J130"/>
    <mergeCell ref="J131:J132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B131:B132"/>
    <mergeCell ref="C131:C132"/>
    <mergeCell ref="D131:D132"/>
    <mergeCell ref="E131:E132"/>
    <mergeCell ref="F131:F132"/>
    <mergeCell ref="G131:G132"/>
  </mergeCells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41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6"/>
  <sheetViews>
    <sheetView zoomScaleNormal="100" workbookViewId="0">
      <selection activeCell="H141" sqref="A1:I14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30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0" t="s">
        <v>7</v>
      </c>
      <c r="B1" s="70"/>
      <c r="C1" s="70"/>
      <c r="D1" s="70"/>
      <c r="E1" s="70"/>
      <c r="F1" s="70"/>
      <c r="G1" s="70"/>
      <c r="H1" s="70"/>
      <c r="I1" s="70"/>
    </row>
    <row r="2" spans="1:10" ht="17.25" customHeight="1">
      <c r="A2" s="71" t="s">
        <v>15</v>
      </c>
      <c r="B2" s="71"/>
      <c r="C2" s="71"/>
      <c r="D2" s="71"/>
      <c r="E2" s="71"/>
      <c r="F2" s="71"/>
      <c r="G2" s="71"/>
      <c r="H2" s="71"/>
      <c r="I2" s="71"/>
    </row>
    <row r="3" spans="1:10" ht="60" customHeight="1">
      <c r="A3" s="72" t="str">
        <f>[1]реквизиты!$A$2</f>
        <v>Первенство России по самбо среди юношей и девушек (15-16 лет) 2001-02г.р.</v>
      </c>
      <c r="B3" s="72"/>
      <c r="C3" s="72"/>
      <c r="D3" s="72"/>
      <c r="E3" s="72"/>
      <c r="F3" s="72"/>
      <c r="G3" s="72"/>
      <c r="H3" s="72"/>
      <c r="I3" s="72"/>
    </row>
    <row r="4" spans="1:10" ht="16.5" customHeight="1" thickBot="1">
      <c r="A4" s="71" t="str">
        <f>[2]реквизиты!$A$3</f>
        <v>05-09 октября 2017г.                              г.Владивосток</v>
      </c>
      <c r="B4" s="71"/>
      <c r="C4" s="71"/>
      <c r="D4" s="71"/>
      <c r="E4" s="71"/>
      <c r="F4" s="71"/>
      <c r="G4" s="71"/>
      <c r="H4" s="71"/>
      <c r="I4" s="71"/>
    </row>
    <row r="5" spans="1:10" ht="3.75" hidden="1" customHeight="1" thickBot="1">
      <c r="A5" s="71"/>
      <c r="B5" s="71"/>
      <c r="C5" s="71"/>
      <c r="D5" s="71"/>
      <c r="E5" s="71"/>
      <c r="F5" s="71"/>
      <c r="G5" s="71"/>
      <c r="H5" s="71"/>
      <c r="I5" s="71"/>
    </row>
    <row r="6" spans="1:10" ht="11.1" customHeight="1">
      <c r="B6" s="73" t="s">
        <v>0</v>
      </c>
      <c r="C6" s="75" t="s">
        <v>1</v>
      </c>
      <c r="D6" s="75" t="s">
        <v>2</v>
      </c>
      <c r="E6" s="75" t="s">
        <v>12</v>
      </c>
      <c r="F6" s="75" t="s">
        <v>13</v>
      </c>
      <c r="G6" s="77"/>
      <c r="H6" s="79" t="s">
        <v>3</v>
      </c>
      <c r="I6" s="81"/>
    </row>
    <row r="7" spans="1:10" ht="13.5" customHeight="1" thickBot="1">
      <c r="B7" s="74"/>
      <c r="C7" s="76"/>
      <c r="D7" s="76"/>
      <c r="E7" s="76"/>
      <c r="F7" s="76"/>
      <c r="G7" s="78"/>
      <c r="H7" s="80"/>
      <c r="I7" s="81"/>
    </row>
    <row r="8" spans="1:10" ht="12" customHeight="1">
      <c r="A8" s="66" t="s">
        <v>16</v>
      </c>
      <c r="B8" s="69" t="s">
        <v>4</v>
      </c>
      <c r="C8" s="39" t="str">
        <f>[3]ит.пр!$C$6</f>
        <v>ПЕТРОВ Глеб Владимирович</v>
      </c>
      <c r="D8" s="39" t="str">
        <f>[3]ит.пр!$D$6</f>
        <v>22.05.02 1р</v>
      </c>
      <c r="E8" s="39" t="str">
        <f>[3]ит.пр!$E$6</f>
        <v>ЦФО</v>
      </c>
      <c r="F8" s="39" t="str">
        <f>[3]ит.пр!$F$6</f>
        <v>Тульская Тула</v>
      </c>
      <c r="G8" s="39"/>
      <c r="H8" s="39" t="str">
        <f>[3]ит.пр!$H$6</f>
        <v>Копейкин ПС</v>
      </c>
      <c r="I8" s="65"/>
      <c r="J8" s="41">
        <v>1</v>
      </c>
    </row>
    <row r="9" spans="1:10" ht="12" customHeight="1" thickBot="1">
      <c r="A9" s="67"/>
      <c r="B9" s="64"/>
      <c r="C9" s="40"/>
      <c r="D9" s="40"/>
      <c r="E9" s="40"/>
      <c r="F9" s="40"/>
      <c r="G9" s="40"/>
      <c r="H9" s="40"/>
      <c r="I9" s="65"/>
      <c r="J9" s="41"/>
    </row>
    <row r="10" spans="1:10" ht="12" customHeight="1">
      <c r="A10" s="67"/>
      <c r="B10" s="64" t="s">
        <v>5</v>
      </c>
      <c r="C10" s="39" t="str">
        <f>[3]ит.пр!$C$8</f>
        <v>КАРАУЛЬЩИКОВ Никита Михайлович</v>
      </c>
      <c r="D10" s="39" t="str">
        <f>[3]ит.пр!$D$8</f>
        <v>11.11.02 1р</v>
      </c>
      <c r="E10" s="39" t="str">
        <f>[3]ит.пр!$E$8</f>
        <v>ПФО</v>
      </c>
      <c r="F10" s="39" t="str">
        <f>[3]ит.пр!$F$8</f>
        <v>Пензенская Пенза</v>
      </c>
      <c r="G10" s="39"/>
      <c r="H10" s="39" t="str">
        <f>[3]ит.пр!$H$8</f>
        <v>Конестяпин АИ</v>
      </c>
      <c r="I10" s="65"/>
      <c r="J10" s="41">
        <v>2</v>
      </c>
    </row>
    <row r="11" spans="1:10" ht="12" customHeight="1" thickBot="1">
      <c r="A11" s="67"/>
      <c r="B11" s="64"/>
      <c r="C11" s="40"/>
      <c r="D11" s="40"/>
      <c r="E11" s="40"/>
      <c r="F11" s="40"/>
      <c r="G11" s="40"/>
      <c r="H11" s="40"/>
      <c r="I11" s="65"/>
      <c r="J11" s="41"/>
    </row>
    <row r="12" spans="1:10" ht="12" customHeight="1">
      <c r="A12" s="67"/>
      <c r="B12" s="61" t="s">
        <v>6</v>
      </c>
      <c r="C12" s="39" t="str">
        <f>[3]ит.пр!$C$10</f>
        <v>ЖУКОВ Юрий Евгеньевич</v>
      </c>
      <c r="D12" s="39" t="str">
        <f>[3]ит.пр!$D$10</f>
        <v>03.08.02 2р</v>
      </c>
      <c r="E12" s="39" t="str">
        <f>[3]ит.пр!$E$10</f>
        <v>МОС</v>
      </c>
      <c r="F12" s="39" t="str">
        <f>[3]ит.пр!$F$10</f>
        <v>Москва</v>
      </c>
      <c r="G12" s="39"/>
      <c r="H12" s="39" t="str">
        <f>[3]ит.пр!$H$10</f>
        <v>Богомолов В.А.  Мартынов И.В.</v>
      </c>
      <c r="I12" s="36"/>
      <c r="J12" s="41">
        <v>3</v>
      </c>
    </row>
    <row r="13" spans="1:10" ht="12" customHeight="1" thickBot="1">
      <c r="A13" s="67"/>
      <c r="B13" s="61"/>
      <c r="C13" s="40"/>
      <c r="D13" s="40"/>
      <c r="E13" s="40"/>
      <c r="F13" s="40"/>
      <c r="G13" s="40"/>
      <c r="H13" s="40"/>
      <c r="I13" s="36"/>
      <c r="J13" s="41"/>
    </row>
    <row r="14" spans="1:10" ht="12" customHeight="1">
      <c r="A14" s="67"/>
      <c r="B14" s="62" t="s">
        <v>6</v>
      </c>
      <c r="C14" s="39" t="str">
        <f>[3]ит.пр!$C$12</f>
        <v>ЗАМЫСЛОВ Илья Евгеньевич</v>
      </c>
      <c r="D14" s="39" t="str">
        <f>[3]ит.пр!$D$12</f>
        <v>13.05.03 1р</v>
      </c>
      <c r="E14" s="39" t="str">
        <f>[3]ит.пр!$E$12</f>
        <v>ДВФО</v>
      </c>
      <c r="F14" s="39" t="str">
        <f>[3]ит.пр!$F$12</f>
        <v>Амурская Свободный</v>
      </c>
      <c r="G14" s="39"/>
      <c r="H14" s="39" t="str">
        <f>[3]ит.пр!$H$12</f>
        <v>Сенопальников АС</v>
      </c>
      <c r="I14" s="34"/>
      <c r="J14" s="41">
        <v>4</v>
      </c>
    </row>
    <row r="15" spans="1:10" ht="12" customHeight="1" thickBot="1">
      <c r="A15" s="67"/>
      <c r="B15" s="63"/>
      <c r="C15" s="40"/>
      <c r="D15" s="40"/>
      <c r="E15" s="40"/>
      <c r="F15" s="40"/>
      <c r="G15" s="40"/>
      <c r="H15" s="40"/>
      <c r="I15" s="34"/>
      <c r="J15" s="41"/>
    </row>
    <row r="16" spans="1:10" ht="12" customHeight="1">
      <c r="A16" s="67"/>
      <c r="B16" s="62" t="s">
        <v>9</v>
      </c>
      <c r="C16" s="39" t="str">
        <f>[3]ит.пр!$C$14</f>
        <v>ИСАЯН Владислав Валерьевич</v>
      </c>
      <c r="D16" s="39" t="str">
        <f>[3]ит.пр!$D$14</f>
        <v>09.08.02, КМС</v>
      </c>
      <c r="E16" s="39" t="str">
        <f>[3]ит.пр!$E$14</f>
        <v>СФО</v>
      </c>
      <c r="F16" s="39" t="str">
        <f>[3]ит.пр!$F$14</f>
        <v>Алтайский край, Заринск</v>
      </c>
      <c r="G16" s="39"/>
      <c r="H16" s="39" t="str">
        <f>[3]ит.пр!$H$14</f>
        <v>Блинов А.В.</v>
      </c>
      <c r="I16" s="34"/>
    </row>
    <row r="17" spans="1:16" ht="12" customHeight="1" thickBot="1">
      <c r="A17" s="67"/>
      <c r="B17" s="63"/>
      <c r="C17" s="40"/>
      <c r="D17" s="40"/>
      <c r="E17" s="40"/>
      <c r="F17" s="40"/>
      <c r="G17" s="40"/>
      <c r="H17" s="40"/>
      <c r="I17" s="34"/>
    </row>
    <row r="18" spans="1:16" ht="12" customHeight="1">
      <c r="A18" s="67"/>
      <c r="B18" s="61" t="s">
        <v>9</v>
      </c>
      <c r="C18" s="39" t="str">
        <f>[3]ит.пр!$C$16</f>
        <v>КОРТОЕВ Ибрагим Магамедович</v>
      </c>
      <c r="D18" s="39" t="str">
        <f>[3]ит.пр!$D$16</f>
        <v>24.12.03 1р</v>
      </c>
      <c r="E18" s="39" t="str">
        <f>[3]ит.пр!$E$16</f>
        <v>ПФО</v>
      </c>
      <c r="F18" s="39" t="str">
        <f>[3]ит.пр!$F$16</f>
        <v>Нижегородская Кулебаки</v>
      </c>
      <c r="G18" s="39"/>
      <c r="H18" s="39" t="str">
        <f>[3]ит.пр!$H$16</f>
        <v>Матвеев ЭВ</v>
      </c>
      <c r="I18" s="36"/>
    </row>
    <row r="19" spans="1:16" ht="12" customHeight="1" thickBot="1">
      <c r="A19" s="68"/>
      <c r="B19" s="43"/>
      <c r="C19" s="40"/>
      <c r="D19" s="40"/>
      <c r="E19" s="40"/>
      <c r="F19" s="40"/>
      <c r="G19" s="40"/>
      <c r="H19" s="40"/>
      <c r="I19" s="36"/>
    </row>
    <row r="20" spans="1:16" ht="12" customHeight="1">
      <c r="B20" s="8"/>
      <c r="C20" s="8"/>
      <c r="D20" s="8"/>
      <c r="E20" s="8"/>
      <c r="F20" s="8"/>
      <c r="G20" s="8"/>
      <c r="H20" s="8"/>
      <c r="I20" s="11"/>
    </row>
    <row r="21" spans="1:16" ht="9" hidden="1" customHeight="1">
      <c r="A21" s="51" t="s">
        <v>17</v>
      </c>
      <c r="B21" s="42" t="s">
        <v>4</v>
      </c>
      <c r="C21" s="39" t="str">
        <f>[4]ит.пр!$C$6</f>
        <v>ДАГОЕВ Али Ахмедович</v>
      </c>
      <c r="D21" s="39" t="str">
        <f>[4]ит.пр!$D$6</f>
        <v>26.03.02 кмс</v>
      </c>
      <c r="E21" s="39" t="str">
        <f>[4]ит.пр!$E$6</f>
        <v>МОС</v>
      </c>
      <c r="F21" s="39" t="str">
        <f>[4]ит.пр!$F$6</f>
        <v>Москва</v>
      </c>
      <c r="G21" s="39"/>
      <c r="H21" s="39" t="str">
        <f>[4]ит.пр!$H$6</f>
        <v>Богомолов В.А.  Мартынов И.В.</v>
      </c>
      <c r="I21" s="36"/>
      <c r="J21" s="41">
        <v>5</v>
      </c>
    </row>
    <row r="22" spans="1:16" ht="12" hidden="1" customHeight="1" thickBot="1">
      <c r="A22" s="52"/>
      <c r="B22" s="61"/>
      <c r="C22" s="40"/>
      <c r="D22" s="40"/>
      <c r="E22" s="40"/>
      <c r="F22" s="40"/>
      <c r="G22" s="40"/>
      <c r="H22" s="40"/>
      <c r="I22" s="36"/>
      <c r="J22" s="41"/>
    </row>
    <row r="23" spans="1:16" ht="12" hidden="1" customHeight="1">
      <c r="A23" s="52"/>
      <c r="B23" s="61" t="s">
        <v>5</v>
      </c>
      <c r="C23" s="39" t="str">
        <f>[4]ит.пр!$C$8</f>
        <v>ИВАНОВ Алексей Викторович</v>
      </c>
      <c r="D23" s="39" t="str">
        <f>[4]ит.пр!$D$8</f>
        <v>08.01.02 кмс</v>
      </c>
      <c r="E23" s="39" t="str">
        <f>[4]ит.пр!$E$8</f>
        <v>УФО</v>
      </c>
      <c r="F23" s="39" t="str">
        <f>[4]ит.пр!$F$8</f>
        <v>Курганская Курган</v>
      </c>
      <c r="G23" s="39"/>
      <c r="H23" s="39" t="str">
        <f>[4]ит.пр!$H$8</f>
        <v>Осипов В.Ю. Печерских В.И.</v>
      </c>
      <c r="I23" s="36"/>
      <c r="J23" s="41">
        <v>6</v>
      </c>
    </row>
    <row r="24" spans="1:16" ht="12" hidden="1" customHeight="1" thickBot="1">
      <c r="A24" s="52"/>
      <c r="B24" s="61"/>
      <c r="C24" s="40"/>
      <c r="D24" s="40"/>
      <c r="E24" s="40"/>
      <c r="F24" s="40"/>
      <c r="G24" s="40"/>
      <c r="H24" s="40"/>
      <c r="I24" s="36"/>
      <c r="J24" s="41"/>
    </row>
    <row r="25" spans="1:16" ht="12" hidden="1" customHeight="1">
      <c r="A25" s="52"/>
      <c r="B25" s="61" t="s">
        <v>6</v>
      </c>
      <c r="C25" s="39" t="str">
        <f>[4]ит.пр!$C$10</f>
        <v>ЛУКАШИН Игорь Павлович</v>
      </c>
      <c r="D25" s="39" t="str">
        <f>[4]ит.пр!$D$10</f>
        <v>11.03.01 кмс</v>
      </c>
      <c r="E25" s="39" t="str">
        <f>[4]ит.пр!$E$10</f>
        <v>МОС</v>
      </c>
      <c r="F25" s="39" t="str">
        <f>[4]ит.пр!$F$10</f>
        <v>Москва</v>
      </c>
      <c r="G25" s="39"/>
      <c r="H25" s="39" t="str">
        <f>[4]ит.пр!$H$10</f>
        <v>Богомолов В.А.  Мартынов И.В.</v>
      </c>
      <c r="I25" s="34"/>
      <c r="J25" s="41">
        <v>7</v>
      </c>
    </row>
    <row r="26" spans="1:16" ht="12" hidden="1" customHeight="1" thickBot="1">
      <c r="A26" s="52"/>
      <c r="B26" s="61"/>
      <c r="C26" s="40"/>
      <c r="D26" s="40"/>
      <c r="E26" s="40"/>
      <c r="F26" s="40"/>
      <c r="G26" s="40"/>
      <c r="H26" s="40"/>
      <c r="I26" s="34"/>
      <c r="J26" s="41"/>
      <c r="O26" s="35" t="s">
        <v>25</v>
      </c>
    </row>
    <row r="27" spans="1:16" ht="12" hidden="1" customHeight="1">
      <c r="A27" s="52"/>
      <c r="B27" s="61" t="s">
        <v>6</v>
      </c>
      <c r="C27" s="39" t="str">
        <f>[4]ит.пр!$C$12</f>
        <v>ШИЛОВ Дмитрий Андреевич</v>
      </c>
      <c r="D27" s="39" t="str">
        <f>[4]ит.пр!$D$12</f>
        <v>05.06.01, 1р</v>
      </c>
      <c r="E27" s="39" t="str">
        <f>[4]ит.пр!$E$12</f>
        <v>СФО</v>
      </c>
      <c r="F27" s="39" t="str">
        <f>[4]ит.пр!$F$12</f>
        <v>Алтайский край, Бийск</v>
      </c>
      <c r="G27" s="39"/>
      <c r="H27" s="39" t="str">
        <f>[4]ит.пр!$H$12</f>
        <v>Первов В.И. Трескин С.М.</v>
      </c>
      <c r="I27" s="34"/>
      <c r="J27" s="41">
        <v>8</v>
      </c>
    </row>
    <row r="28" spans="1:16" ht="12" hidden="1" customHeight="1" thickBot="1">
      <c r="A28" s="52"/>
      <c r="B28" s="61"/>
      <c r="C28" s="40"/>
      <c r="D28" s="40"/>
      <c r="E28" s="40"/>
      <c r="F28" s="40"/>
      <c r="G28" s="40"/>
      <c r="H28" s="40"/>
      <c r="I28" s="34"/>
      <c r="J28" s="41"/>
    </row>
    <row r="29" spans="1:16" ht="12" hidden="1" customHeight="1">
      <c r="A29" s="52"/>
      <c r="B29" s="61" t="s">
        <v>9</v>
      </c>
      <c r="C29" s="39" t="str">
        <f>[4]ит.пр!$C$14</f>
        <v>МЕШЕВ Мухамед Эдуардович</v>
      </c>
      <c r="D29" s="39" t="str">
        <f>[4]ит.пр!$D$14</f>
        <v>26.06.01 1р</v>
      </c>
      <c r="E29" s="39" t="str">
        <f>[4]ит.пр!$E$14</f>
        <v>СКФО</v>
      </c>
      <c r="F29" s="39" t="str">
        <f>[4]ит.пр!$F$14</f>
        <v>КБР</v>
      </c>
      <c r="G29" s="39"/>
      <c r="H29" s="39" t="str">
        <f>[4]ит.пр!$H$14</f>
        <v>Пченашев МА Ошхунов БМ</v>
      </c>
      <c r="I29" s="36"/>
    </row>
    <row r="30" spans="1:16" ht="12" hidden="1" customHeight="1" thickBot="1">
      <c r="A30" s="52"/>
      <c r="B30" s="61"/>
      <c r="C30" s="40"/>
      <c r="D30" s="40"/>
      <c r="E30" s="40"/>
      <c r="F30" s="40"/>
      <c r="G30" s="40"/>
      <c r="H30" s="40"/>
      <c r="I30" s="36"/>
      <c r="L30" s="18"/>
      <c r="M30" s="19"/>
      <c r="N30" s="18"/>
      <c r="O30" s="20"/>
      <c r="P30" s="60"/>
    </row>
    <row r="31" spans="1:16" ht="12" hidden="1" customHeight="1">
      <c r="A31" s="52"/>
      <c r="B31" s="61" t="s">
        <v>9</v>
      </c>
      <c r="C31" s="39" t="str">
        <f>[4]ит.пр!$C$16</f>
        <v>СОРОКИН Даниил Андреевич</v>
      </c>
      <c r="D31" s="39" t="str">
        <f>[4]ит.пр!$D$16</f>
        <v>01.03.01 кмс</v>
      </c>
      <c r="E31" s="39" t="str">
        <f>[4]ит.пр!$E$16</f>
        <v>СП</v>
      </c>
      <c r="F31" s="39" t="str">
        <f>[4]ит.пр!$F$16</f>
        <v>Санкт-Петербург</v>
      </c>
      <c r="G31" s="39"/>
      <c r="H31" s="39" t="str">
        <f>[4]ит.пр!$H$16</f>
        <v xml:space="preserve">Селяков С.В. Мизяев К.Г.
</v>
      </c>
      <c r="I31" s="36"/>
      <c r="L31" s="18"/>
      <c r="M31" s="19"/>
      <c r="N31" s="18"/>
      <c r="O31" s="20"/>
      <c r="P31" s="60"/>
    </row>
    <row r="32" spans="1:16" ht="12" hidden="1" customHeight="1" thickBot="1">
      <c r="A32" s="53"/>
      <c r="B32" s="43"/>
      <c r="C32" s="40"/>
      <c r="D32" s="40"/>
      <c r="E32" s="40"/>
      <c r="F32" s="40"/>
      <c r="G32" s="40"/>
      <c r="H32" s="40"/>
      <c r="I32" s="36"/>
    </row>
    <row r="33" spans="1:10" ht="12" hidden="1" customHeight="1" thickBot="1">
      <c r="B33" s="13"/>
      <c r="C33" s="9"/>
      <c r="D33" s="9"/>
      <c r="E33" s="26"/>
      <c r="F33" s="9"/>
      <c r="G33" s="9"/>
      <c r="H33" s="9"/>
      <c r="I33" s="11"/>
    </row>
    <row r="34" spans="1:10" ht="12" hidden="1" customHeight="1">
      <c r="A34" s="51" t="s">
        <v>18</v>
      </c>
      <c r="B34" s="50" t="s">
        <v>4</v>
      </c>
      <c r="C34" s="39" t="str">
        <f>[5]ит.пр!$C$6</f>
        <v>ДОМБУУ Ачыты Орланович</v>
      </c>
      <c r="D34" s="39" t="str">
        <f>[5]ит.пр!$D$6</f>
        <v>24.03.01, кмс</v>
      </c>
      <c r="E34" s="39" t="str">
        <f>[5]ит.пр!$E$6</f>
        <v>СФО</v>
      </c>
      <c r="F34" s="39" t="str">
        <f>[5]ит.пр!$F$6</f>
        <v>Р.Тыва, Кызыл, МО</v>
      </c>
      <c r="G34" s="39"/>
      <c r="H34" s="39" t="str">
        <f>[5]ит.пр!$H$6</f>
        <v>Допай Ш.С. Сандаков КС</v>
      </c>
      <c r="I34" s="36"/>
      <c r="J34" s="41">
        <v>9</v>
      </c>
    </row>
    <row r="35" spans="1:10" ht="12" hidden="1" customHeight="1" thickBot="1">
      <c r="A35" s="52"/>
      <c r="B35" s="44"/>
      <c r="C35" s="40"/>
      <c r="D35" s="40"/>
      <c r="E35" s="40"/>
      <c r="F35" s="40"/>
      <c r="G35" s="40"/>
      <c r="H35" s="40"/>
      <c r="I35" s="36"/>
      <c r="J35" s="41"/>
    </row>
    <row r="36" spans="1:10" ht="12" hidden="1" customHeight="1">
      <c r="A36" s="52"/>
      <c r="B36" s="44" t="s">
        <v>5</v>
      </c>
      <c r="C36" s="39" t="str">
        <f>[5]ит.пр!$C$8</f>
        <v>ЛУКЬЯНЧУК Анатолий Александрович</v>
      </c>
      <c r="D36" s="39" t="str">
        <f>[5]ит.пр!$D$8</f>
        <v>23.01.01 кмс</v>
      </c>
      <c r="E36" s="39" t="str">
        <f>[5]ит.пр!$E$8</f>
        <v>УФО</v>
      </c>
      <c r="F36" s="39" t="str">
        <f>[5]ит.пр!$F$8</f>
        <v>ХМАО-Югра Нижневартовск</v>
      </c>
      <c r="G36" s="39"/>
      <c r="H36" s="39" t="str">
        <f>[5]ит.пр!$H$8</f>
        <v>Воробьев ВВ</v>
      </c>
      <c r="I36" s="36"/>
      <c r="J36" s="41">
        <v>10</v>
      </c>
    </row>
    <row r="37" spans="1:10" ht="12" hidden="1" customHeight="1" thickBot="1">
      <c r="A37" s="52"/>
      <c r="B37" s="44"/>
      <c r="C37" s="40"/>
      <c r="D37" s="40"/>
      <c r="E37" s="40"/>
      <c r="F37" s="40"/>
      <c r="G37" s="40"/>
      <c r="H37" s="40"/>
      <c r="I37" s="36"/>
      <c r="J37" s="41"/>
    </row>
    <row r="38" spans="1:10" ht="12" hidden="1" customHeight="1">
      <c r="A38" s="52"/>
      <c r="B38" s="44" t="s">
        <v>6</v>
      </c>
      <c r="C38" s="39" t="str">
        <f>[5]ит.пр!$C$10</f>
        <v>САМОЙЛЕНКО Андрей Алексеевич</v>
      </c>
      <c r="D38" s="39" t="str">
        <f>[5]ит.пр!$D$10</f>
        <v>15.10.02 1ю</v>
      </c>
      <c r="E38" s="39" t="str">
        <f>[5]ит.пр!$E$10</f>
        <v>ЦФО</v>
      </c>
      <c r="F38" s="39" t="str">
        <f>[5]ит.пр!$F$10</f>
        <v>Московская Электросталь</v>
      </c>
      <c r="G38" s="39"/>
      <c r="H38" s="39" t="str">
        <f>[5]ит.пр!$H$10</f>
        <v>Поликарпов А.А.</v>
      </c>
      <c r="I38" s="34"/>
      <c r="J38" s="41">
        <v>11</v>
      </c>
    </row>
    <row r="39" spans="1:10" ht="12" hidden="1" customHeight="1" thickBot="1">
      <c r="A39" s="52"/>
      <c r="B39" s="44"/>
      <c r="C39" s="40"/>
      <c r="D39" s="40"/>
      <c r="E39" s="40"/>
      <c r="F39" s="40"/>
      <c r="G39" s="40"/>
      <c r="H39" s="40"/>
      <c r="I39" s="34"/>
      <c r="J39" s="41"/>
    </row>
    <row r="40" spans="1:10" ht="12" hidden="1" customHeight="1">
      <c r="A40" s="52"/>
      <c r="B40" s="44" t="s">
        <v>6</v>
      </c>
      <c r="C40" s="39" t="str">
        <f>[5]ит.пр!$C$12</f>
        <v>ШАМСУТДИНОВ Данир Фаргатович</v>
      </c>
      <c r="D40" s="39" t="str">
        <f>[5]ит.пр!$D$12</f>
        <v>01.07.02 1р</v>
      </c>
      <c r="E40" s="39" t="str">
        <f>[5]ит.пр!$E$12</f>
        <v>ПФО</v>
      </c>
      <c r="F40" s="39" t="str">
        <f>[5]ит.пр!$F$12</f>
        <v>Р.Башкортостан Давлеканово</v>
      </c>
      <c r="G40" s="39"/>
      <c r="H40" s="39" t="str">
        <f>[5]ит.пр!$H$12</f>
        <v>Лоншаков ЮП</v>
      </c>
      <c r="I40" s="34"/>
      <c r="J40" s="41">
        <v>12</v>
      </c>
    </row>
    <row r="41" spans="1:10" ht="12" hidden="1" customHeight="1" thickBot="1">
      <c r="A41" s="52"/>
      <c r="B41" s="44"/>
      <c r="C41" s="40"/>
      <c r="D41" s="40"/>
      <c r="E41" s="40"/>
      <c r="F41" s="40"/>
      <c r="G41" s="40"/>
      <c r="H41" s="40"/>
      <c r="I41" s="34"/>
      <c r="J41" s="41"/>
    </row>
    <row r="42" spans="1:10" ht="12" hidden="1" customHeight="1">
      <c r="A42" s="52"/>
      <c r="B42" s="44" t="s">
        <v>9</v>
      </c>
      <c r="C42" s="39" t="str">
        <f>[5]ит.пр!$C$14</f>
        <v>КУНДИН Дмитрий Владимирович</v>
      </c>
      <c r="D42" s="39" t="str">
        <f>[5]ит.пр!$D$14</f>
        <v>28.05.02, 1ю</v>
      </c>
      <c r="E42" s="39" t="str">
        <f>[5]ит.пр!$E$14</f>
        <v>СФО</v>
      </c>
      <c r="F42" s="39" t="str">
        <f>[5]ит.пр!$F$14</f>
        <v>Р.Алтай, Усть-Кокса</v>
      </c>
      <c r="G42" s="39"/>
      <c r="H42" s="39" t="str">
        <f>[5]ит.пр!$H$14</f>
        <v>Сульянов Е.И.</v>
      </c>
      <c r="I42" s="36"/>
    </row>
    <row r="43" spans="1:10" ht="12" hidden="1" customHeight="1" thickBot="1">
      <c r="A43" s="52"/>
      <c r="B43" s="44"/>
      <c r="C43" s="40"/>
      <c r="D43" s="40"/>
      <c r="E43" s="40"/>
      <c r="F43" s="40"/>
      <c r="G43" s="40"/>
      <c r="H43" s="40"/>
      <c r="I43" s="36"/>
    </row>
    <row r="44" spans="1:10" ht="12" hidden="1" customHeight="1">
      <c r="A44" s="52"/>
      <c r="B44" s="44" t="s">
        <v>9</v>
      </c>
      <c r="C44" s="39" t="str">
        <f>[5]ит.пр!$C$16</f>
        <v>СЕЛИФОНОВ Евгений Сергеевич</v>
      </c>
      <c r="D44" s="39" t="str">
        <f>[5]ит.пр!$D$16</f>
        <v>20.06.02, 1р</v>
      </c>
      <c r="E44" s="39" t="str">
        <f>[5]ит.пр!$E$16</f>
        <v>СФО</v>
      </c>
      <c r="F44" s="39" t="str">
        <f>[5]ит.пр!$F$16</f>
        <v>Алтайский край, Змеиногорск</v>
      </c>
      <c r="G44" s="39"/>
      <c r="H44" s="39" t="str">
        <f>[5]ит.пр!$H$16</f>
        <v>Крохалев С.А.</v>
      </c>
      <c r="I44" s="36"/>
    </row>
    <row r="45" spans="1:10" ht="12" hidden="1" customHeight="1" thickBot="1">
      <c r="A45" s="53"/>
      <c r="B45" s="38"/>
      <c r="C45" s="40"/>
      <c r="D45" s="40"/>
      <c r="E45" s="40"/>
      <c r="F45" s="40"/>
      <c r="G45" s="40"/>
      <c r="H45" s="40"/>
      <c r="I45" s="36"/>
    </row>
    <row r="46" spans="1:10" ht="12" customHeight="1" thickBot="1">
      <c r="A46" s="32"/>
      <c r="B46" s="12"/>
      <c r="C46" s="33"/>
      <c r="D46" s="17"/>
      <c r="E46" s="17"/>
      <c r="F46" s="18"/>
      <c r="G46" s="9"/>
      <c r="H46" s="21"/>
      <c r="I46" s="34"/>
    </row>
    <row r="47" spans="1:10" ht="12" customHeight="1">
      <c r="A47" s="46" t="s">
        <v>19</v>
      </c>
      <c r="B47" s="50" t="s">
        <v>4</v>
      </c>
      <c r="C47" s="39" t="str">
        <f>[6]ит.пр!$C$6</f>
        <v>ИЛЬИН Илья Витальевич</v>
      </c>
      <c r="D47" s="39" t="str">
        <f>[6]ит.пр!$D$6</f>
        <v>04.05.01 кмс</v>
      </c>
      <c r="E47" s="39" t="str">
        <f>[6]ит.пр!$E$6</f>
        <v>МОС</v>
      </c>
      <c r="F47" s="39" t="str">
        <f>[6]ит.пр!$F$6</f>
        <v>Москва</v>
      </c>
      <c r="G47" s="39"/>
      <c r="H47" s="39" t="str">
        <f>[6]ит.пр!$H$6</f>
        <v>Кабанов Д.Б., Богатырёв Д.В.</v>
      </c>
      <c r="I47" s="57"/>
      <c r="J47" s="41">
        <v>13</v>
      </c>
    </row>
    <row r="48" spans="1:10" ht="12" customHeight="1" thickBot="1">
      <c r="A48" s="47"/>
      <c r="B48" s="44"/>
      <c r="C48" s="40"/>
      <c r="D48" s="40"/>
      <c r="E48" s="40"/>
      <c r="F48" s="40"/>
      <c r="G48" s="40"/>
      <c r="H48" s="40"/>
      <c r="I48" s="57"/>
      <c r="J48" s="41"/>
    </row>
    <row r="49" spans="1:10" ht="12" customHeight="1">
      <c r="A49" s="47"/>
      <c r="B49" s="44" t="s">
        <v>5</v>
      </c>
      <c r="C49" s="39" t="str">
        <f>[6]ит.пр!$C$8</f>
        <v>ПЕТРОВ Владимир Владимирович</v>
      </c>
      <c r="D49" s="39" t="str">
        <f>[6]ит.пр!$D$8</f>
        <v>01.07.02 1р</v>
      </c>
      <c r="E49" s="39" t="str">
        <f>[6]ит.пр!$E$8</f>
        <v>ЦФО</v>
      </c>
      <c r="F49" s="39" t="str">
        <f>[6]ит.пр!$F$8</f>
        <v>Тульская Тула</v>
      </c>
      <c r="G49" s="39"/>
      <c r="H49" s="39" t="str">
        <f>[6]ит.пр!$H$8</f>
        <v>Самборский СВ Двоеглазов ПВ</v>
      </c>
      <c r="I49" s="57"/>
      <c r="J49" s="41">
        <v>14</v>
      </c>
    </row>
    <row r="50" spans="1:10" ht="12" customHeight="1" thickBot="1">
      <c r="A50" s="47"/>
      <c r="B50" s="44"/>
      <c r="C50" s="40"/>
      <c r="D50" s="40"/>
      <c r="E50" s="40"/>
      <c r="F50" s="40"/>
      <c r="G50" s="40"/>
      <c r="H50" s="40"/>
      <c r="I50" s="57"/>
      <c r="J50" s="41"/>
    </row>
    <row r="51" spans="1:10" ht="12" customHeight="1">
      <c r="A51" s="47"/>
      <c r="B51" s="44" t="s">
        <v>6</v>
      </c>
      <c r="C51" s="39" t="str">
        <f>[6]ит.пр!$C$10</f>
        <v>ОНИЩЕНКО Андрей Антониевич</v>
      </c>
      <c r="D51" s="39" t="str">
        <f>[6]ит.пр!$D$10</f>
        <v>07.02.01 1р</v>
      </c>
      <c r="E51" s="39" t="str">
        <f>[6]ит.пр!$E$10</f>
        <v>СФО</v>
      </c>
      <c r="F51" s="39" t="str">
        <f>[6]ит.пр!$F$10</f>
        <v>Иркутская, Усть-Илимск, МО</v>
      </c>
      <c r="G51" s="39"/>
      <c r="H51" s="39" t="str">
        <f>[6]ит.пр!$H$10</f>
        <v>Сунгатуллин А.М. Декина Ю.В.</v>
      </c>
      <c r="I51" s="34"/>
      <c r="J51" s="41">
        <v>15</v>
      </c>
    </row>
    <row r="52" spans="1:10" ht="12" customHeight="1" thickBot="1">
      <c r="A52" s="47"/>
      <c r="B52" s="44"/>
      <c r="C52" s="40"/>
      <c r="D52" s="40"/>
      <c r="E52" s="40"/>
      <c r="F52" s="40"/>
      <c r="G52" s="40"/>
      <c r="H52" s="40"/>
      <c r="I52" s="34"/>
      <c r="J52" s="41"/>
    </row>
    <row r="53" spans="1:10" ht="12" customHeight="1">
      <c r="A53" s="47"/>
      <c r="B53" s="44" t="s">
        <v>6</v>
      </c>
      <c r="C53" s="39" t="str">
        <f>[6]ит.пр!$C$12</f>
        <v>КУРБАНОВ Махмуд Русланович</v>
      </c>
      <c r="D53" s="39" t="str">
        <f>[6]ит.пр!$D$12</f>
        <v>12.04.02 кмс</v>
      </c>
      <c r="E53" s="39" t="str">
        <f>[6]ит.пр!$E$12</f>
        <v>ЦФО</v>
      </c>
      <c r="F53" s="39" t="str">
        <f>[6]ит.пр!$F$12</f>
        <v>Ивановская Кинешма</v>
      </c>
      <c r="G53" s="39"/>
      <c r="H53" s="39" t="str">
        <f>[6]ит.пр!$H$12</f>
        <v>Пшеничных ИА</v>
      </c>
      <c r="I53" s="34"/>
      <c r="J53" s="41">
        <v>16</v>
      </c>
    </row>
    <row r="54" spans="1:10" ht="12" customHeight="1" thickBot="1">
      <c r="A54" s="47"/>
      <c r="B54" s="44"/>
      <c r="C54" s="40"/>
      <c r="D54" s="40"/>
      <c r="E54" s="40"/>
      <c r="F54" s="40"/>
      <c r="G54" s="40"/>
      <c r="H54" s="40"/>
      <c r="I54" s="34"/>
      <c r="J54" s="41"/>
    </row>
    <row r="55" spans="1:10" ht="12" customHeight="1">
      <c r="A55" s="47"/>
      <c r="B55" s="44" t="s">
        <v>9</v>
      </c>
      <c r="C55" s="39" t="str">
        <f>[6]ит.пр!$C$14</f>
        <v>БУЛДЫГИН Семен Павлович</v>
      </c>
      <c r="D55" s="39" t="str">
        <f>[6]ит.пр!$D$14</f>
        <v>18.05.02, кмс</v>
      </c>
      <c r="E55" s="39" t="str">
        <f>[6]ит.пр!$E$14</f>
        <v>СФО</v>
      </c>
      <c r="F55" s="39" t="str">
        <f>[6]ит.пр!$F$14</f>
        <v>Новосибирская, Новосибирск, МО</v>
      </c>
      <c r="G55" s="39"/>
      <c r="H55" s="39" t="str">
        <f>[6]ит.пр!$H$14</f>
        <v>Завалищев В.С. Корюкин О.Н.</v>
      </c>
      <c r="I55" s="59" t="s">
        <v>11</v>
      </c>
    </row>
    <row r="56" spans="1:10" ht="12" customHeight="1" thickBot="1">
      <c r="A56" s="47"/>
      <c r="B56" s="44"/>
      <c r="C56" s="40"/>
      <c r="D56" s="40"/>
      <c r="E56" s="40"/>
      <c r="F56" s="40"/>
      <c r="G56" s="40"/>
      <c r="H56" s="40"/>
      <c r="I56" s="59"/>
    </row>
    <row r="57" spans="1:10" ht="12" customHeight="1">
      <c r="A57" s="47"/>
      <c r="B57" s="44" t="s">
        <v>9</v>
      </c>
      <c r="C57" s="39" t="str">
        <f>[6]ит.пр!$C$16</f>
        <v>ЛУКЬЯНЧУК Николай Александрович</v>
      </c>
      <c r="D57" s="39" t="str">
        <f>[6]ит.пр!$D$16</f>
        <v>23.01.01 кмс</v>
      </c>
      <c r="E57" s="39" t="str">
        <f>[6]ит.пр!$E$16</f>
        <v>УФО</v>
      </c>
      <c r="F57" s="39" t="str">
        <f>[6]ит.пр!$F$16</f>
        <v>ХМАО-Югра Нижневартовск</v>
      </c>
      <c r="G57" s="39"/>
      <c r="H57" s="39" t="str">
        <f>[6]ит.пр!$H$16</f>
        <v>Воробьев ВВ</v>
      </c>
      <c r="I57" s="36"/>
    </row>
    <row r="58" spans="1:10" ht="12" customHeight="1" thickBot="1">
      <c r="A58" s="49"/>
      <c r="B58" s="38"/>
      <c r="C58" s="40"/>
      <c r="D58" s="40"/>
      <c r="E58" s="40"/>
      <c r="F58" s="40"/>
      <c r="G58" s="40"/>
      <c r="H58" s="40"/>
      <c r="I58" s="36"/>
    </row>
    <row r="59" spans="1:10" ht="12" customHeight="1">
      <c r="A59" s="32"/>
      <c r="B59" s="12"/>
      <c r="C59" s="33"/>
      <c r="D59" s="17"/>
      <c r="E59" s="17"/>
      <c r="F59" s="18"/>
      <c r="G59" s="18"/>
      <c r="H59" s="21"/>
      <c r="I59" s="34"/>
    </row>
    <row r="60" spans="1:10" ht="12" hidden="1" customHeight="1">
      <c r="A60" s="51" t="s">
        <v>14</v>
      </c>
      <c r="B60" s="50" t="s">
        <v>4</v>
      </c>
      <c r="C60" s="39" t="str">
        <f>[7]ит.пр!$C$6</f>
        <v>ЯНГУЛЬБАЕВ Казбек Асламбекович</v>
      </c>
      <c r="D60" s="39" t="str">
        <f>[7]ит.пр!$D$6</f>
        <v>10.01.01 кмс</v>
      </c>
      <c r="E60" s="39" t="str">
        <f>[7]ит.пр!$E$6</f>
        <v>СКФО</v>
      </c>
      <c r="F60" s="39" t="str">
        <f>[7]ит.пр!$F$6</f>
        <v>Чеченская</v>
      </c>
      <c r="G60" s="39"/>
      <c r="H60" s="39" t="str">
        <f>[7]ит.пр!$H$6</f>
        <v>Успаев БА Вацаев АМ</v>
      </c>
      <c r="I60" s="36"/>
      <c r="J60" s="41">
        <v>17</v>
      </c>
    </row>
    <row r="61" spans="1:10" ht="12" hidden="1" customHeight="1" thickBot="1">
      <c r="A61" s="52"/>
      <c r="B61" s="44"/>
      <c r="C61" s="40"/>
      <c r="D61" s="40"/>
      <c r="E61" s="40"/>
      <c r="F61" s="40"/>
      <c r="G61" s="40"/>
      <c r="H61" s="40"/>
      <c r="I61" s="36"/>
      <c r="J61" s="41"/>
    </row>
    <row r="62" spans="1:10" ht="12" hidden="1" customHeight="1">
      <c r="A62" s="52"/>
      <c r="B62" s="44" t="s">
        <v>5</v>
      </c>
      <c r="C62" s="39" t="str">
        <f>[7]ит.пр!$C$8</f>
        <v>УМАЕВ Шамиль Шамханович</v>
      </c>
      <c r="D62" s="39" t="str">
        <f>[7]ит.пр!$D$8</f>
        <v>16.07.01 кмс</v>
      </c>
      <c r="E62" s="39" t="str">
        <f>[7]ит.пр!$E$8</f>
        <v>УФО</v>
      </c>
      <c r="F62" s="39" t="str">
        <f>[7]ит.пр!$F$8</f>
        <v>Тюменская Тюмень</v>
      </c>
      <c r="G62" s="39"/>
      <c r="H62" s="39" t="str">
        <f>[7]ит.пр!$H$8</f>
        <v>Соснин АБ Мыцик НС</v>
      </c>
      <c r="I62" s="36"/>
      <c r="J62" s="41">
        <v>18</v>
      </c>
    </row>
    <row r="63" spans="1:10" ht="12" hidden="1" customHeight="1" thickBot="1">
      <c r="A63" s="52"/>
      <c r="B63" s="44"/>
      <c r="C63" s="40"/>
      <c r="D63" s="40"/>
      <c r="E63" s="40"/>
      <c r="F63" s="40"/>
      <c r="G63" s="40"/>
      <c r="H63" s="40"/>
      <c r="I63" s="36"/>
      <c r="J63" s="41"/>
    </row>
    <row r="64" spans="1:10" ht="12" hidden="1" customHeight="1">
      <c r="A64" s="52"/>
      <c r="B64" s="44" t="s">
        <v>6</v>
      </c>
      <c r="C64" s="39" t="str">
        <f>[7]ит.пр!$C$10</f>
        <v>ГУКЕТЛОВ Марат Заурович</v>
      </c>
      <c r="D64" s="39" t="str">
        <f>[7]ит.пр!$D$10</f>
        <v>26.01.01 1р</v>
      </c>
      <c r="E64" s="39" t="str">
        <f>[7]ит.пр!$E$10</f>
        <v>СКФО</v>
      </c>
      <c r="F64" s="39" t="str">
        <f>[7]ит.пр!$F$10</f>
        <v>КБР</v>
      </c>
      <c r="G64" s="39"/>
      <c r="H64" s="39" t="str">
        <f>[7]ит.пр!$H$10</f>
        <v>Карамышев СЗ Пченашев МА</v>
      </c>
      <c r="I64" s="34"/>
      <c r="J64" s="41">
        <v>19</v>
      </c>
    </row>
    <row r="65" spans="1:10" ht="12" hidden="1" customHeight="1" thickBot="1">
      <c r="A65" s="52"/>
      <c r="B65" s="44"/>
      <c r="C65" s="40"/>
      <c r="D65" s="40"/>
      <c r="E65" s="40"/>
      <c r="F65" s="40"/>
      <c r="G65" s="40"/>
      <c r="H65" s="40"/>
      <c r="I65" s="34"/>
      <c r="J65" s="41"/>
    </row>
    <row r="66" spans="1:10" ht="12" hidden="1" customHeight="1">
      <c r="A66" s="52"/>
      <c r="B66" s="44" t="s">
        <v>6</v>
      </c>
      <c r="C66" s="39" t="str">
        <f>[7]ит.пр!$C$12</f>
        <v>КОБЕЛЕВ Александр Вячеславович</v>
      </c>
      <c r="D66" s="39" t="str">
        <f>[7]ит.пр!$D$12</f>
        <v>23.08.01 кмс</v>
      </c>
      <c r="E66" s="39" t="str">
        <f>[7]ит.пр!$E$12</f>
        <v>УФО</v>
      </c>
      <c r="F66" s="39" t="str">
        <f>[7]ит.пр!$F$12</f>
        <v>ХМАО-Югра Нижневартовск</v>
      </c>
      <c r="G66" s="39"/>
      <c r="H66" s="39" t="str">
        <f>[7]ит.пр!$H$12</f>
        <v>Кобелев ВН</v>
      </c>
      <c r="I66" s="34"/>
      <c r="J66" s="41">
        <v>20</v>
      </c>
    </row>
    <row r="67" spans="1:10" ht="12" hidden="1" customHeight="1" thickBot="1">
      <c r="A67" s="52"/>
      <c r="B67" s="44"/>
      <c r="C67" s="40"/>
      <c r="D67" s="40"/>
      <c r="E67" s="40"/>
      <c r="F67" s="40"/>
      <c r="G67" s="40"/>
      <c r="H67" s="40"/>
      <c r="I67" s="34"/>
      <c r="J67" s="41"/>
    </row>
    <row r="68" spans="1:10" ht="12" hidden="1" customHeight="1">
      <c r="A68" s="52"/>
      <c r="B68" s="44" t="s">
        <v>9</v>
      </c>
      <c r="C68" s="39" t="str">
        <f>[7]ит.пр!$C$14</f>
        <v xml:space="preserve">МАКАРОВ Илья Юрьевич
</v>
      </c>
      <c r="D68" s="39" t="str">
        <f>[7]ит.пр!$D$14</f>
        <v>05.05.01 1р</v>
      </c>
      <c r="E68" s="39" t="str">
        <f>[7]ит.пр!$E$14</f>
        <v>ПФО</v>
      </c>
      <c r="F68" s="39" t="str">
        <f>[7]ит.пр!$F$14</f>
        <v>Нижегородская Выкса</v>
      </c>
      <c r="G68" s="39"/>
      <c r="H68" s="39" t="str">
        <f>[7]ит.пр!$H$14</f>
        <v>Садковский ЕА</v>
      </c>
      <c r="I68" s="36"/>
    </row>
    <row r="69" spans="1:10" ht="12" hidden="1" customHeight="1" thickBot="1">
      <c r="A69" s="52"/>
      <c r="B69" s="44"/>
      <c r="C69" s="40"/>
      <c r="D69" s="40"/>
      <c r="E69" s="40"/>
      <c r="F69" s="40"/>
      <c r="G69" s="40"/>
      <c r="H69" s="40"/>
      <c r="I69" s="36"/>
    </row>
    <row r="70" spans="1:10" ht="12" hidden="1" customHeight="1">
      <c r="A70" s="52"/>
      <c r="B70" s="44" t="s">
        <v>9</v>
      </c>
      <c r="C70" s="39" t="str">
        <f>[7]ит.пр!$C$16</f>
        <v>ХРИСТОФОРОВ Савелий Валерьевич</v>
      </c>
      <c r="D70" s="39" t="str">
        <f>[7]ит.пр!$D$16</f>
        <v>18.06.01 кмс</v>
      </c>
      <c r="E70" s="39" t="str">
        <f>[7]ит.пр!$E$16</f>
        <v>ПФО</v>
      </c>
      <c r="F70" s="39" t="str">
        <f>[7]ит.пр!$F$16</f>
        <v>Чувашская, Чебоксары</v>
      </c>
      <c r="G70" s="39"/>
      <c r="H70" s="39" t="str">
        <f>[7]ит.пр!$H$16</f>
        <v>Малов СА Рыбаков АБ</v>
      </c>
      <c r="I70" s="36"/>
    </row>
    <row r="71" spans="1:10" ht="12" hidden="1" customHeight="1" thickBot="1">
      <c r="A71" s="53"/>
      <c r="B71" s="38"/>
      <c r="C71" s="40"/>
      <c r="D71" s="40"/>
      <c r="E71" s="40"/>
      <c r="F71" s="40"/>
      <c r="G71" s="40"/>
      <c r="H71" s="40"/>
      <c r="I71" s="36"/>
    </row>
    <row r="72" spans="1:10" ht="12" hidden="1" customHeight="1" thickBot="1">
      <c r="B72" s="14"/>
      <c r="C72" s="10"/>
      <c r="D72" s="10"/>
      <c r="E72" s="27"/>
      <c r="F72" s="10"/>
      <c r="G72" s="9"/>
      <c r="H72" s="22"/>
      <c r="I72" s="11"/>
    </row>
    <row r="73" spans="1:10" ht="12" hidden="1" customHeight="1">
      <c r="A73" s="51" t="s">
        <v>20</v>
      </c>
      <c r="B73" s="50" t="s">
        <v>4</v>
      </c>
      <c r="C73" s="39" t="str">
        <f>[8]ит.пр!$C$6</f>
        <v>ШАЛЫГИН Егор Викторович</v>
      </c>
      <c r="D73" s="39" t="str">
        <f>[8]ит.пр!$D$6</f>
        <v>02.09.01 кмс</v>
      </c>
      <c r="E73" s="39" t="str">
        <f>[8]ит.пр!$E$6</f>
        <v>МОС</v>
      </c>
      <c r="F73" s="39" t="str">
        <f>[8]ит.пр!$F$6</f>
        <v>Москва</v>
      </c>
      <c r="G73" s="39"/>
      <c r="H73" s="39" t="str">
        <f>[8]ит.пр!$H$6</f>
        <v>Богомолов В.А.  Мартынов И.В.</v>
      </c>
      <c r="I73" s="36"/>
      <c r="J73" s="41">
        <v>21</v>
      </c>
    </row>
    <row r="74" spans="1:10" ht="12" hidden="1" customHeight="1" thickBot="1">
      <c r="A74" s="52"/>
      <c r="B74" s="44"/>
      <c r="C74" s="40"/>
      <c r="D74" s="40"/>
      <c r="E74" s="40"/>
      <c r="F74" s="40"/>
      <c r="G74" s="40"/>
      <c r="H74" s="40"/>
      <c r="I74" s="36"/>
      <c r="J74" s="41"/>
    </row>
    <row r="75" spans="1:10" ht="12" hidden="1" customHeight="1">
      <c r="A75" s="52"/>
      <c r="B75" s="44" t="s">
        <v>5</v>
      </c>
      <c r="C75" s="39" t="str">
        <f>[8]ит.пр!$C$8</f>
        <v>ЛОМИВОРОТОВ Илья Романович</v>
      </c>
      <c r="D75" s="39" t="str">
        <f>[8]ит.пр!$D$8</f>
        <v>19.03.01 1р</v>
      </c>
      <c r="E75" s="39" t="str">
        <f>[8]ит.пр!$E$8</f>
        <v>ЦФО</v>
      </c>
      <c r="F75" s="39" t="str">
        <f>[8]ит.пр!$F$8</f>
        <v>Тульская Тула</v>
      </c>
      <c r="G75" s="39"/>
      <c r="H75" s="39" t="str">
        <f>[8]ит.пр!$H$8</f>
        <v>Ломиворотов РН</v>
      </c>
      <c r="I75" s="36"/>
      <c r="J75" s="41">
        <v>22</v>
      </c>
    </row>
    <row r="76" spans="1:10" ht="12" hidden="1" customHeight="1" thickBot="1">
      <c r="A76" s="52"/>
      <c r="B76" s="44"/>
      <c r="C76" s="40"/>
      <c r="D76" s="40"/>
      <c r="E76" s="40"/>
      <c r="F76" s="40"/>
      <c r="G76" s="40"/>
      <c r="H76" s="40"/>
      <c r="I76" s="36"/>
      <c r="J76" s="41"/>
    </row>
    <row r="77" spans="1:10" ht="12" hidden="1" customHeight="1">
      <c r="A77" s="52"/>
      <c r="B77" s="44" t="s">
        <v>6</v>
      </c>
      <c r="C77" s="39" t="str">
        <f>[8]ит.пр!$C$10</f>
        <v>ГОНЧАРОВ Андрей Максимович</v>
      </c>
      <c r="D77" s="39" t="str">
        <f>[8]ит.пр!$D$10</f>
        <v>05.08.02 1ю</v>
      </c>
      <c r="E77" s="39" t="str">
        <f>[8]ит.пр!$E$10</f>
        <v>ДВФО</v>
      </c>
      <c r="F77" s="39" t="str">
        <f>[8]ит.пр!$F$10</f>
        <v>Приморский Владивосток</v>
      </c>
      <c r="G77" s="39"/>
      <c r="H77" s="39" t="str">
        <f>[8]ит.пр!$H$10</f>
        <v>Денисов В.Л., Федосов И.В.</v>
      </c>
      <c r="I77" s="34"/>
      <c r="J77" s="41">
        <v>23</v>
      </c>
    </row>
    <row r="78" spans="1:10" ht="12" hidden="1" customHeight="1" thickBot="1">
      <c r="A78" s="52"/>
      <c r="B78" s="44"/>
      <c r="C78" s="40"/>
      <c r="D78" s="40"/>
      <c r="E78" s="40"/>
      <c r="F78" s="40"/>
      <c r="G78" s="40"/>
      <c r="H78" s="40"/>
      <c r="I78" s="34"/>
      <c r="J78" s="41"/>
    </row>
    <row r="79" spans="1:10" ht="12" hidden="1" customHeight="1">
      <c r="A79" s="52"/>
      <c r="B79" s="44" t="s">
        <v>6</v>
      </c>
      <c r="C79" s="39" t="str">
        <f>[8]ит.пр!$C$12</f>
        <v>САФОНОВ Максим Андреевич</v>
      </c>
      <c r="D79" s="39" t="str">
        <f>[8]ит.пр!$D$12</f>
        <v>12.05.01 кмс</v>
      </c>
      <c r="E79" s="39" t="str">
        <f>[8]ит.пр!$E$12</f>
        <v>ЦФО</v>
      </c>
      <c r="F79" s="39" t="str">
        <f>[8]ит.пр!$F$12</f>
        <v xml:space="preserve">Ярославская </v>
      </c>
      <c r="G79" s="39"/>
      <c r="H79" s="39" t="str">
        <f>[8]ит.пр!$H$12</f>
        <v>Хореев ЮА Федорович АВ</v>
      </c>
      <c r="I79" s="34"/>
      <c r="J79" s="41">
        <v>24</v>
      </c>
    </row>
    <row r="80" spans="1:10" ht="12" hidden="1" customHeight="1" thickBot="1">
      <c r="A80" s="52"/>
      <c r="B80" s="44"/>
      <c r="C80" s="40"/>
      <c r="D80" s="40"/>
      <c r="E80" s="40"/>
      <c r="F80" s="40"/>
      <c r="G80" s="40"/>
      <c r="H80" s="40"/>
      <c r="I80" s="34"/>
      <c r="J80" s="41"/>
    </row>
    <row r="81" spans="1:10" ht="12" hidden="1" customHeight="1">
      <c r="A81" s="52"/>
      <c r="B81" s="44" t="s">
        <v>9</v>
      </c>
      <c r="C81" s="39" t="str">
        <f>[8]ит.пр!$C$14</f>
        <v>МАГОМЕДБЕКОВ Малик Кунакбекович</v>
      </c>
      <c r="D81" s="39" t="str">
        <f>[8]ит.пр!$D$14</f>
        <v>28.10.02 1р</v>
      </c>
      <c r="E81" s="39" t="str">
        <f>[8]ит.пр!$E$14</f>
        <v>ДВФО</v>
      </c>
      <c r="F81" s="39" t="str">
        <f>[8]ит.пр!$F$14</f>
        <v xml:space="preserve">Сахалинская </v>
      </c>
      <c r="G81" s="39"/>
      <c r="H81" s="39" t="str">
        <f>[8]ит.пр!$H$14</f>
        <v xml:space="preserve">Булатов ЕА </v>
      </c>
      <c r="I81" s="36"/>
    </row>
    <row r="82" spans="1:10" ht="12" hidden="1" customHeight="1" thickBot="1">
      <c r="A82" s="52"/>
      <c r="B82" s="44"/>
      <c r="C82" s="40"/>
      <c r="D82" s="40"/>
      <c r="E82" s="40"/>
      <c r="F82" s="40"/>
      <c r="G82" s="40"/>
      <c r="H82" s="40"/>
      <c r="I82" s="36"/>
    </row>
    <row r="83" spans="1:10" ht="12" hidden="1" customHeight="1">
      <c r="A83" s="52"/>
      <c r="B83" s="44" t="s">
        <v>9</v>
      </c>
      <c r="C83" s="39" t="str">
        <f>[8]ит.пр!$C$16</f>
        <v>КОВЯХ Дмитрий Николаевич</v>
      </c>
      <c r="D83" s="39" t="str">
        <f>[8]ит.пр!$D$16</f>
        <v>16.02.01 1р</v>
      </c>
      <c r="E83" s="39" t="str">
        <f>[8]ит.пр!$E$16</f>
        <v>ЦФО</v>
      </c>
      <c r="F83" s="39" t="str">
        <f>[8]ит.пр!$F$16</f>
        <v>Тульская Тула</v>
      </c>
      <c r="G83" s="39"/>
      <c r="H83" s="39" t="str">
        <f>[8]ит.пр!$H$16</f>
        <v>Ковях НА</v>
      </c>
      <c r="I83" s="36"/>
    </row>
    <row r="84" spans="1:10" ht="12" hidden="1" customHeight="1" thickBot="1">
      <c r="A84" s="53"/>
      <c r="B84" s="38"/>
      <c r="C84" s="40"/>
      <c r="D84" s="40"/>
      <c r="E84" s="40"/>
      <c r="F84" s="40"/>
      <c r="G84" s="40"/>
      <c r="H84" s="40"/>
      <c r="I84" s="36"/>
    </row>
    <row r="85" spans="1:10" ht="12" customHeight="1" thickBot="1">
      <c r="B85" s="13"/>
      <c r="C85" s="9"/>
      <c r="D85" s="9"/>
      <c r="E85" s="26"/>
      <c r="F85" s="9"/>
      <c r="G85" s="9"/>
      <c r="H85" s="23"/>
      <c r="I85" s="11"/>
    </row>
    <row r="86" spans="1:10" ht="12" customHeight="1">
      <c r="A86" s="51" t="s">
        <v>21</v>
      </c>
      <c r="B86" s="58" t="s">
        <v>4</v>
      </c>
      <c r="C86" s="39" t="str">
        <f>[9]ит.пр!$C$6</f>
        <v>УЦИЕВ Адам Бесланович</v>
      </c>
      <c r="D86" s="39" t="str">
        <f>[9]ит.пр!$D$6</f>
        <v>24.04.01 2р</v>
      </c>
      <c r="E86" s="39" t="str">
        <f>[9]ит.пр!$E$6</f>
        <v>МОС</v>
      </c>
      <c r="F86" s="39" t="str">
        <f>[9]ит.пр!$F$6</f>
        <v>Москва</v>
      </c>
      <c r="G86" s="39"/>
      <c r="H86" s="39" t="str">
        <f>[9]ит.пр!$H$6</f>
        <v>Кабанов Д.Б., Богатырёв Д.В.</v>
      </c>
      <c r="I86" s="57"/>
      <c r="J86" s="41">
        <v>25</v>
      </c>
    </row>
    <row r="87" spans="1:10" ht="12" customHeight="1" thickBot="1">
      <c r="A87" s="52"/>
      <c r="B87" s="56"/>
      <c r="C87" s="40"/>
      <c r="D87" s="40"/>
      <c r="E87" s="40"/>
      <c r="F87" s="40"/>
      <c r="G87" s="40"/>
      <c r="H87" s="40"/>
      <c r="I87" s="57"/>
      <c r="J87" s="41"/>
    </row>
    <row r="88" spans="1:10" ht="12" customHeight="1">
      <c r="A88" s="52"/>
      <c r="B88" s="54" t="s">
        <v>5</v>
      </c>
      <c r="C88" s="39" t="str">
        <f>[9]ит.пр!$C$8</f>
        <v>ДУЙСЕНОВ Тимур Равилевич</v>
      </c>
      <c r="D88" s="39" t="str">
        <f>[9]ит.пр!$D$8</f>
        <v>14.09.01 кмс</v>
      </c>
      <c r="E88" s="39" t="str">
        <f>[9]ит.пр!$E$8</f>
        <v>ЮФО</v>
      </c>
      <c r="F88" s="39" t="str">
        <f>[9]ит.пр!$F$8</f>
        <v>Астраханская Астрахань</v>
      </c>
      <c r="G88" s="39"/>
      <c r="H88" s="39" t="str">
        <f>[9]ит.пр!$H$8</f>
        <v>Дусейнов РГ</v>
      </c>
      <c r="I88" s="57"/>
      <c r="J88" s="41">
        <v>26</v>
      </c>
    </row>
    <row r="89" spans="1:10" ht="12" customHeight="1" thickBot="1">
      <c r="A89" s="52"/>
      <c r="B89" s="56"/>
      <c r="C89" s="40"/>
      <c r="D89" s="40"/>
      <c r="E89" s="40"/>
      <c r="F89" s="40"/>
      <c r="G89" s="40"/>
      <c r="H89" s="40"/>
      <c r="I89" s="57"/>
      <c r="J89" s="41"/>
    </row>
    <row r="90" spans="1:10" ht="12" customHeight="1">
      <c r="A90" s="52"/>
      <c r="B90" s="54" t="s">
        <v>6</v>
      </c>
      <c r="C90" s="39" t="str">
        <f>[9]ит.пр!$C$10</f>
        <v>ГЛАДКИХ Егор Андреевич</v>
      </c>
      <c r="D90" s="39" t="str">
        <f>[9]ит.пр!$D$10</f>
        <v>27.01.01 2р</v>
      </c>
      <c r="E90" s="39" t="str">
        <f>[9]ит.пр!$E$10</f>
        <v>МОС</v>
      </c>
      <c r="F90" s="39" t="str">
        <f>[9]ит.пр!$F$10</f>
        <v>Москва</v>
      </c>
      <c r="G90" s="39"/>
      <c r="H90" s="39" t="str">
        <f>[9]ит.пр!$H$10</f>
        <v>Кабанов Д.Б., Богатырёв Д.В.</v>
      </c>
      <c r="I90" s="34"/>
      <c r="J90" s="41">
        <v>27</v>
      </c>
    </row>
    <row r="91" spans="1:10" ht="12" customHeight="1" thickBot="1">
      <c r="A91" s="52"/>
      <c r="B91" s="56"/>
      <c r="C91" s="40"/>
      <c r="D91" s="40"/>
      <c r="E91" s="40"/>
      <c r="F91" s="40"/>
      <c r="G91" s="40"/>
      <c r="H91" s="40"/>
      <c r="I91" s="34"/>
      <c r="J91" s="41"/>
    </row>
    <row r="92" spans="1:10" ht="12" customHeight="1">
      <c r="A92" s="52"/>
      <c r="B92" s="54" t="s">
        <v>6</v>
      </c>
      <c r="C92" s="39" t="str">
        <f>[9]ит.пр!$C$12</f>
        <v>ЗАБОРОВСКИЙ Павел Константнович</v>
      </c>
      <c r="D92" s="39" t="str">
        <f>[9]ит.пр!$D$12</f>
        <v>23.08.01 1р</v>
      </c>
      <c r="E92" s="39" t="str">
        <f>[9]ит.пр!$E$12</f>
        <v>ПФО</v>
      </c>
      <c r="F92" s="39" t="str">
        <f>[9]ит.пр!$F$12</f>
        <v>Самарская Самара</v>
      </c>
      <c r="G92" s="39"/>
      <c r="H92" s="39" t="str">
        <f>[9]ит.пр!$H$12</f>
        <v>Становкин МН Родомакин ЮС</v>
      </c>
      <c r="I92" s="34"/>
      <c r="J92" s="41">
        <v>28</v>
      </c>
    </row>
    <row r="93" spans="1:10" ht="12" customHeight="1" thickBot="1">
      <c r="A93" s="52"/>
      <c r="B93" s="56"/>
      <c r="C93" s="40"/>
      <c r="D93" s="40"/>
      <c r="E93" s="40"/>
      <c r="F93" s="40"/>
      <c r="G93" s="40"/>
      <c r="H93" s="40"/>
      <c r="I93" s="34"/>
      <c r="J93" s="41"/>
    </row>
    <row r="94" spans="1:10" ht="12" customHeight="1">
      <c r="A94" s="52"/>
      <c r="B94" s="54" t="s">
        <v>9</v>
      </c>
      <c r="C94" s="39" t="str">
        <f>[9]ит.пр!$C$14</f>
        <v>ЖДАНОВ Даниил Артемович</v>
      </c>
      <c r="D94" s="39" t="str">
        <f>[9]ит.пр!$D$14</f>
        <v>10.05.01 1р</v>
      </c>
      <c r="E94" s="39" t="str">
        <f>[9]ит.пр!$E$14</f>
        <v>ПФО</v>
      </c>
      <c r="F94" s="39" t="str">
        <f>[9]ит.пр!$F$14</f>
        <v>Самарская Самара</v>
      </c>
      <c r="G94" s="39"/>
      <c r="H94" s="39" t="str">
        <f>[9]ит.пр!$H$14</f>
        <v>Становкин МН Родомакин ЮС</v>
      </c>
      <c r="I94" s="57"/>
    </row>
    <row r="95" spans="1:10" ht="12" customHeight="1" thickBot="1">
      <c r="A95" s="52"/>
      <c r="B95" s="56"/>
      <c r="C95" s="40"/>
      <c r="D95" s="40"/>
      <c r="E95" s="40"/>
      <c r="F95" s="40"/>
      <c r="G95" s="40"/>
      <c r="H95" s="40"/>
      <c r="I95" s="57"/>
    </row>
    <row r="96" spans="1:10" ht="12" customHeight="1">
      <c r="A96" s="52"/>
      <c r="B96" s="54" t="s">
        <v>9</v>
      </c>
      <c r="C96" s="39" t="str">
        <f>[9]ит.пр!$C$16</f>
        <v>КАЛАЧИКОВ Антон Евгеньевич</v>
      </c>
      <c r="D96" s="39" t="str">
        <f>[9]ит.пр!$D$16</f>
        <v>10.03.01 кмс</v>
      </c>
      <c r="E96" s="39" t="str">
        <f>[9]ит.пр!$E$16</f>
        <v>ДВФО</v>
      </c>
      <c r="F96" s="39" t="str">
        <f>[9]ит.пр!$F$16</f>
        <v>Камчатский П-Камчатский</v>
      </c>
      <c r="G96" s="39"/>
      <c r="H96" s="39" t="str">
        <f>[9]ит.пр!$H$16</f>
        <v>Бузин ГА Бузина АС</v>
      </c>
      <c r="I96" s="36"/>
    </row>
    <row r="97" spans="1:10" ht="12" customHeight="1" thickBot="1">
      <c r="A97" s="53"/>
      <c r="B97" s="55"/>
      <c r="C97" s="40"/>
      <c r="D97" s="40"/>
      <c r="E97" s="40"/>
      <c r="F97" s="40"/>
      <c r="G97" s="40"/>
      <c r="H97" s="40"/>
      <c r="I97" s="36"/>
    </row>
    <row r="98" spans="1:10" ht="12" customHeight="1">
      <c r="B98" s="13"/>
      <c r="C98" s="9"/>
      <c r="D98" s="9"/>
      <c r="E98" s="26"/>
      <c r="F98" s="9"/>
      <c r="G98" s="9"/>
      <c r="H98" s="23"/>
      <c r="I98" s="11"/>
    </row>
    <row r="99" spans="1:10" ht="12" hidden="1" customHeight="1">
      <c r="A99" s="46" t="s">
        <v>22</v>
      </c>
      <c r="B99" s="50" t="s">
        <v>4</v>
      </c>
      <c r="C99" s="39" t="str">
        <f>[10]ит.пр!$C$6</f>
        <v>УВАРОВ Виктор Владимирович</v>
      </c>
      <c r="D99" s="39" t="str">
        <f>[10]ит.пр!$D$6</f>
        <v>10.02.01 кмс</v>
      </c>
      <c r="E99" s="39" t="str">
        <f>[10]ит.пр!$E$6</f>
        <v>МОС</v>
      </c>
      <c r="F99" s="39" t="str">
        <f>[10]ит.пр!$F$6</f>
        <v>Москва</v>
      </c>
      <c r="G99" s="39"/>
      <c r="H99" s="39" t="str">
        <f>[10]ит.пр!$H$6</f>
        <v xml:space="preserve">Сейтаблаев А.В. Гуренков А.А. </v>
      </c>
      <c r="I99" s="36"/>
      <c r="J99" s="41">
        <v>29</v>
      </c>
    </row>
    <row r="100" spans="1:10" ht="12" hidden="1" customHeight="1" thickBot="1">
      <c r="A100" s="47"/>
      <c r="B100" s="44"/>
      <c r="C100" s="40"/>
      <c r="D100" s="40"/>
      <c r="E100" s="40"/>
      <c r="F100" s="40"/>
      <c r="G100" s="40"/>
      <c r="H100" s="40"/>
      <c r="I100" s="36"/>
      <c r="J100" s="41"/>
    </row>
    <row r="101" spans="1:10" ht="12" hidden="1" customHeight="1">
      <c r="A101" s="47"/>
      <c r="B101" s="44" t="s">
        <v>5</v>
      </c>
      <c r="C101" s="39" t="str">
        <f>[10]ит.пр!$C$8</f>
        <v>ВЕСЕЛОВ Андрей Андреевич</v>
      </c>
      <c r="D101" s="39" t="str">
        <f>[10]ит.пр!$D$8</f>
        <v>19.04.01 1р</v>
      </c>
      <c r="E101" s="39" t="str">
        <f>[10]ит.пр!$E$8</f>
        <v>ПФО</v>
      </c>
      <c r="F101" s="39" t="str">
        <f>[10]ит.пр!$F$8</f>
        <v xml:space="preserve">Нижегородская Кстово </v>
      </c>
      <c r="G101" s="39"/>
      <c r="H101" s="39" t="str">
        <f>[10]ит.пр!$H$8</f>
        <v>Душкин АН</v>
      </c>
      <c r="I101" s="36"/>
      <c r="J101" s="41">
        <v>30</v>
      </c>
    </row>
    <row r="102" spans="1:10" ht="12" hidden="1" customHeight="1" thickBot="1">
      <c r="A102" s="47"/>
      <c r="B102" s="44"/>
      <c r="C102" s="40"/>
      <c r="D102" s="40"/>
      <c r="E102" s="40"/>
      <c r="F102" s="40"/>
      <c r="G102" s="40"/>
      <c r="H102" s="40"/>
      <c r="I102" s="36"/>
      <c r="J102" s="41"/>
    </row>
    <row r="103" spans="1:10" ht="12" hidden="1" customHeight="1">
      <c r="A103" s="47"/>
      <c r="B103" s="44" t="s">
        <v>6</v>
      </c>
      <c r="C103" s="39" t="str">
        <f>[10]ит.пр!$C$10</f>
        <v>ЗАМКОВОЙ Глеб Дмитриевич</v>
      </c>
      <c r="D103" s="39" t="str">
        <f>[10]ит.пр!$D$10</f>
        <v>25.05.02 1р</v>
      </c>
      <c r="E103" s="39" t="str">
        <f>[10]ит.пр!$E$10</f>
        <v>СП</v>
      </c>
      <c r="F103" s="39" t="str">
        <f>[10]ит.пр!$F$10</f>
        <v>Санкт-Петербург</v>
      </c>
      <c r="G103" s="39"/>
      <c r="H103" s="39" t="str">
        <f>[10]ит.пр!$H$10</f>
        <v>Солдатов ВВ Солдатов НВ</v>
      </c>
      <c r="I103" s="34"/>
      <c r="J103" s="41">
        <v>31</v>
      </c>
    </row>
    <row r="104" spans="1:10" ht="12" hidden="1" customHeight="1" thickBot="1">
      <c r="A104" s="47"/>
      <c r="B104" s="44"/>
      <c r="C104" s="40"/>
      <c r="D104" s="40"/>
      <c r="E104" s="40"/>
      <c r="F104" s="40"/>
      <c r="G104" s="40"/>
      <c r="H104" s="40"/>
      <c r="I104" s="34"/>
      <c r="J104" s="41"/>
    </row>
    <row r="105" spans="1:10" ht="12" hidden="1" customHeight="1">
      <c r="A105" s="47"/>
      <c r="B105" s="44" t="s">
        <v>6</v>
      </c>
      <c r="C105" s="39" t="str">
        <f>[10]ит.пр!$C$12</f>
        <v xml:space="preserve">ПРОНИН Артем Алексеевич </v>
      </c>
      <c r="D105" s="39" t="str">
        <f>[10]ит.пр!$D$12</f>
        <v>20.03.01 кмс</v>
      </c>
      <c r="E105" s="39" t="str">
        <f>[10]ит.пр!$E$12</f>
        <v>ЦФО</v>
      </c>
      <c r="F105" s="39" t="str">
        <f>[10]ит.пр!$F$12</f>
        <v>Московская Королев</v>
      </c>
      <c r="G105" s="39"/>
      <c r="H105" s="39" t="str">
        <f>[10]ит.пр!$H$12</f>
        <v>Малов МВ</v>
      </c>
      <c r="I105" s="34"/>
      <c r="J105" s="41">
        <v>32</v>
      </c>
    </row>
    <row r="106" spans="1:10" ht="12" hidden="1" customHeight="1" thickBot="1">
      <c r="A106" s="47"/>
      <c r="B106" s="44"/>
      <c r="C106" s="40"/>
      <c r="D106" s="40"/>
      <c r="E106" s="40"/>
      <c r="F106" s="40"/>
      <c r="G106" s="40"/>
      <c r="H106" s="40"/>
      <c r="I106" s="34"/>
      <c r="J106" s="41"/>
    </row>
    <row r="107" spans="1:10" ht="12" hidden="1" customHeight="1">
      <c r="A107" s="47"/>
      <c r="B107" s="44" t="s">
        <v>9</v>
      </c>
      <c r="C107" s="39" t="str">
        <f>[10]ит.пр!$C$14</f>
        <v>МЕРЗЛЯКОВ Максим Максимович</v>
      </c>
      <c r="D107" s="39" t="str">
        <f>[10]ит.пр!$D$14</f>
        <v>23.09.03.1ю</v>
      </c>
      <c r="E107" s="39" t="str">
        <f>[10]ит.пр!$E$14</f>
        <v>СП</v>
      </c>
      <c r="F107" s="39" t="str">
        <f>[10]ит.пр!$F$14</f>
        <v>Санкт-Петербург</v>
      </c>
      <c r="G107" s="39"/>
      <c r="H107" s="39" t="str">
        <f>[10]ит.пр!$H$14</f>
        <v xml:space="preserve">Селяков С.В. Мизяев К.Г.
</v>
      </c>
      <c r="I107" s="36"/>
    </row>
    <row r="108" spans="1:10" ht="12" hidden="1" customHeight="1" thickBot="1">
      <c r="A108" s="47"/>
      <c r="B108" s="44"/>
      <c r="C108" s="40"/>
      <c r="D108" s="40"/>
      <c r="E108" s="40"/>
      <c r="F108" s="40"/>
      <c r="G108" s="40"/>
      <c r="H108" s="40"/>
      <c r="I108" s="36"/>
    </row>
    <row r="109" spans="1:10" ht="12" hidden="1" customHeight="1">
      <c r="A109" s="47"/>
      <c r="B109" s="44" t="s">
        <v>9</v>
      </c>
      <c r="C109" s="39" t="str">
        <f>[10]ит.пр!$C$16</f>
        <v>ЛАПЫГИН Кирилл Алексеевич</v>
      </c>
      <c r="D109" s="39" t="str">
        <f>[10]ит.пр!$D$16</f>
        <v>28.02.02, 1р.</v>
      </c>
      <c r="E109" s="39" t="str">
        <f>[10]ит.пр!$E$16</f>
        <v>СФО</v>
      </c>
      <c r="F109" s="39" t="str">
        <f>[10]ит.пр!$F$16</f>
        <v>Новосибирская, Новосибирск, МО</v>
      </c>
      <c r="G109" s="39"/>
      <c r="H109" s="39" t="str">
        <f>[10]ит.пр!$H$16</f>
        <v>Калугин А.Ю. Джунусов А.И.</v>
      </c>
      <c r="I109" s="36"/>
    </row>
    <row r="110" spans="1:10" ht="12" hidden="1" customHeight="1" thickBot="1">
      <c r="A110" s="49"/>
      <c r="B110" s="38"/>
      <c r="C110" s="40"/>
      <c r="D110" s="40"/>
      <c r="E110" s="40"/>
      <c r="F110" s="40"/>
      <c r="G110" s="40"/>
      <c r="H110" s="40"/>
      <c r="I110" s="36"/>
    </row>
    <row r="111" spans="1:10" ht="12" hidden="1" customHeight="1" thickBot="1">
      <c r="B111" s="13"/>
      <c r="C111" s="9"/>
      <c r="D111" s="9"/>
      <c r="E111" s="26"/>
      <c r="F111" s="9"/>
      <c r="G111" s="9"/>
      <c r="H111" s="23"/>
      <c r="I111" s="11"/>
    </row>
    <row r="112" spans="1:10" ht="12" hidden="1" customHeight="1">
      <c r="A112" s="51" t="s">
        <v>23</v>
      </c>
      <c r="B112" s="50" t="s">
        <v>4</v>
      </c>
      <c r="C112" s="39" t="str">
        <f>[11]ит.пр!$C$6</f>
        <v>КАНИКОВСКИЙ Матвей Геннадьевич</v>
      </c>
      <c r="D112" s="39" t="str">
        <f>[11]ит.пр!$D$6</f>
        <v>11.11.01 кмс</v>
      </c>
      <c r="E112" s="39" t="str">
        <f>[11]ит.пр!$E$6</f>
        <v>МОС</v>
      </c>
      <c r="F112" s="39" t="str">
        <f>[11]ит.пр!$F$6</f>
        <v>Москва</v>
      </c>
      <c r="G112" s="39"/>
      <c r="H112" s="39" t="str">
        <f>[11]ит.пр!$H$6</f>
        <v>Кабанов Д.Б., Богатырёв Д.В.</v>
      </c>
      <c r="I112" s="36"/>
      <c r="J112" s="41">
        <v>33</v>
      </c>
    </row>
    <row r="113" spans="1:10" ht="12" hidden="1" customHeight="1" thickBot="1">
      <c r="A113" s="52"/>
      <c r="B113" s="44"/>
      <c r="C113" s="40"/>
      <c r="D113" s="40"/>
      <c r="E113" s="40"/>
      <c r="F113" s="40"/>
      <c r="G113" s="40"/>
      <c r="H113" s="40"/>
      <c r="I113" s="36"/>
      <c r="J113" s="41"/>
    </row>
    <row r="114" spans="1:10" ht="12" hidden="1" customHeight="1">
      <c r="A114" s="52"/>
      <c r="B114" s="44" t="s">
        <v>5</v>
      </c>
      <c r="C114" s="39" t="str">
        <f>[11]ит.пр!$C$8</f>
        <v>ЕГОРОВ Денис Андреевич</v>
      </c>
      <c r="D114" s="39" t="str">
        <f>[11]ит.пр!$D$8</f>
        <v>24.06.01 кмс</v>
      </c>
      <c r="E114" s="39" t="str">
        <f>[11]ит.пр!$E$8</f>
        <v>МОС</v>
      </c>
      <c r="F114" s="39" t="str">
        <f>[11]ит.пр!$F$8</f>
        <v>Москва</v>
      </c>
      <c r="G114" s="39"/>
      <c r="H114" s="39" t="str">
        <f>[11]ит.пр!$H$8</f>
        <v>Чернушевич О.В., Гуренков АА</v>
      </c>
      <c r="I114" s="36"/>
      <c r="J114" s="41">
        <v>34</v>
      </c>
    </row>
    <row r="115" spans="1:10" ht="12" hidden="1" customHeight="1" thickBot="1">
      <c r="A115" s="52"/>
      <c r="B115" s="44"/>
      <c r="C115" s="40"/>
      <c r="D115" s="40"/>
      <c r="E115" s="40"/>
      <c r="F115" s="40"/>
      <c r="G115" s="40"/>
      <c r="H115" s="40"/>
      <c r="I115" s="36"/>
      <c r="J115" s="41"/>
    </row>
    <row r="116" spans="1:10" ht="12" hidden="1" customHeight="1">
      <c r="A116" s="52"/>
      <c r="B116" s="44" t="s">
        <v>6</v>
      </c>
      <c r="C116" s="39" t="str">
        <f>[11]ит.пр!$C$10</f>
        <v>БАБАЕВ Рауль Аюбович</v>
      </c>
      <c r="D116" s="39" t="str">
        <f>[11]ит.пр!$D$10</f>
        <v>16.01.01 2р</v>
      </c>
      <c r="E116" s="39" t="str">
        <f>[11]ит.пр!$E$10</f>
        <v>ЦФО</v>
      </c>
      <c r="F116" s="39" t="str">
        <f>[11]ит.пр!$F$10</f>
        <v>Рязанская Рязань</v>
      </c>
      <c r="G116" s="39"/>
      <c r="H116" s="39" t="str">
        <f>[11]ит.пр!$H$10</f>
        <v>Казимов ТВ</v>
      </c>
      <c r="I116" s="34"/>
      <c r="J116" s="41">
        <v>35</v>
      </c>
    </row>
    <row r="117" spans="1:10" ht="12" hidden="1" customHeight="1" thickBot="1">
      <c r="A117" s="52"/>
      <c r="B117" s="44"/>
      <c r="C117" s="40"/>
      <c r="D117" s="40"/>
      <c r="E117" s="40"/>
      <c r="F117" s="40"/>
      <c r="G117" s="40"/>
      <c r="H117" s="40"/>
      <c r="I117" s="34"/>
      <c r="J117" s="41"/>
    </row>
    <row r="118" spans="1:10" ht="12" hidden="1" customHeight="1">
      <c r="A118" s="52"/>
      <c r="B118" s="44" t="s">
        <v>6</v>
      </c>
      <c r="C118" s="39" t="str">
        <f>[11]ит.пр!$C$12</f>
        <v>ОСИПОВ Егор Дмитриевич</v>
      </c>
      <c r="D118" s="39" t="str">
        <f>[11]ит.пр!$D$12</f>
        <v>05.07.01 кмс</v>
      </c>
      <c r="E118" s="39" t="str">
        <f>[11]ит.пр!$E$12</f>
        <v>ЦФО</v>
      </c>
      <c r="F118" s="39" t="str">
        <f>[11]ит.пр!$F$12</f>
        <v>Ивановская Иваново</v>
      </c>
      <c r="G118" s="39"/>
      <c r="H118" s="39" t="str">
        <f>[11]ит.пр!$H$12</f>
        <v>Володин АН Изместьев ВП</v>
      </c>
      <c r="I118" s="34"/>
      <c r="J118" s="41">
        <v>36</v>
      </c>
    </row>
    <row r="119" spans="1:10" ht="12" hidden="1" customHeight="1" thickBot="1">
      <c r="A119" s="52"/>
      <c r="B119" s="44"/>
      <c r="C119" s="40"/>
      <c r="D119" s="40"/>
      <c r="E119" s="40"/>
      <c r="F119" s="40"/>
      <c r="G119" s="40"/>
      <c r="H119" s="40"/>
      <c r="I119" s="34"/>
      <c r="J119" s="41"/>
    </row>
    <row r="120" spans="1:10" ht="12" hidden="1" customHeight="1">
      <c r="A120" s="52"/>
      <c r="B120" s="44" t="s">
        <v>9</v>
      </c>
      <c r="C120" s="39" t="str">
        <f>[11]ит.пр!$C$14</f>
        <v>САКАЕВ Дмитрий Дмитриевич</v>
      </c>
      <c r="D120" s="39" t="str">
        <f>[11]ит.пр!$D$14</f>
        <v>21.09.01 кмс</v>
      </c>
      <c r="E120" s="39" t="str">
        <f>[11]ит.пр!$E$14</f>
        <v>ПФО</v>
      </c>
      <c r="F120" s="39" t="str">
        <f>[11]ит.пр!$F$14</f>
        <v>Пермский, Пермь</v>
      </c>
      <c r="G120" s="39"/>
      <c r="H120" s="39" t="str">
        <f>[11]ит.пр!$H$14</f>
        <v>Шакало СВ</v>
      </c>
      <c r="I120" s="36"/>
    </row>
    <row r="121" spans="1:10" ht="12" hidden="1" customHeight="1" thickBot="1">
      <c r="A121" s="52"/>
      <c r="B121" s="44"/>
      <c r="C121" s="40"/>
      <c r="D121" s="40"/>
      <c r="E121" s="40"/>
      <c r="F121" s="40"/>
      <c r="G121" s="40"/>
      <c r="H121" s="40"/>
      <c r="I121" s="36"/>
    </row>
    <row r="122" spans="1:10" ht="12" hidden="1" customHeight="1">
      <c r="A122" s="52"/>
      <c r="B122" s="44" t="s">
        <v>10</v>
      </c>
      <c r="C122" s="39" t="str">
        <f>[11]ит.пр!$C$16</f>
        <v>КРАВЦОВ Владимир Константинович</v>
      </c>
      <c r="D122" s="39" t="str">
        <f>[11]ит.пр!$D$16</f>
        <v>31.05.02 1р</v>
      </c>
      <c r="E122" s="39" t="str">
        <f>[11]ит.пр!$E$16</f>
        <v>ЦФО</v>
      </c>
      <c r="F122" s="39" t="str">
        <f>[11]ит.пр!$F$16</f>
        <v>Московская Дмитров</v>
      </c>
      <c r="G122" s="39"/>
      <c r="H122" s="39" t="str">
        <f>[11]ит.пр!$H$16</f>
        <v>Бондарь АЮ</v>
      </c>
      <c r="I122" s="36"/>
    </row>
    <row r="123" spans="1:10" ht="12" hidden="1" customHeight="1" thickBot="1">
      <c r="A123" s="53"/>
      <c r="B123" s="38"/>
      <c r="C123" s="40"/>
      <c r="D123" s="40"/>
      <c r="E123" s="40"/>
      <c r="F123" s="40"/>
      <c r="G123" s="40"/>
      <c r="H123" s="40"/>
      <c r="I123" s="36"/>
    </row>
    <row r="124" spans="1:10" ht="12" hidden="1" customHeight="1" thickBot="1">
      <c r="B124" s="13"/>
      <c r="C124" s="9"/>
      <c r="D124" s="9"/>
      <c r="E124" s="26"/>
      <c r="F124" s="9"/>
      <c r="G124" s="9"/>
      <c r="H124" s="23"/>
      <c r="I124" s="11"/>
    </row>
    <row r="125" spans="1:10" ht="12" hidden="1" customHeight="1">
      <c r="A125" s="46" t="s">
        <v>24</v>
      </c>
      <c r="B125" s="50" t="s">
        <v>4</v>
      </c>
      <c r="C125" s="39" t="str">
        <f>[12]ит.пр!$C$6</f>
        <v>СИМИН Иосиф Геннадьевич</v>
      </c>
      <c r="D125" s="39" t="str">
        <f>[12]ит.пр!$D$6</f>
        <v>28.09.01 кмс</v>
      </c>
      <c r="E125" s="39" t="str">
        <f>[12]ит.пр!$E$6</f>
        <v>МОС</v>
      </c>
      <c r="F125" s="39" t="str">
        <f>[12]ит.пр!$F$6</f>
        <v>Москва</v>
      </c>
      <c r="G125" s="39"/>
      <c r="H125" s="39" t="str">
        <f>[12]ит.пр!$H$6</f>
        <v>Кабанов Д.Б., Богатырёв Д.В.</v>
      </c>
      <c r="I125" s="36"/>
      <c r="J125" s="41">
        <v>37</v>
      </c>
    </row>
    <row r="126" spans="1:10" ht="12" hidden="1" customHeight="1" thickBot="1">
      <c r="A126" s="47"/>
      <c r="B126" s="44"/>
      <c r="C126" s="40"/>
      <c r="D126" s="40"/>
      <c r="E126" s="40"/>
      <c r="F126" s="40"/>
      <c r="G126" s="40"/>
      <c r="H126" s="40"/>
      <c r="I126" s="36"/>
      <c r="J126" s="41"/>
    </row>
    <row r="127" spans="1:10" ht="12" hidden="1" customHeight="1">
      <c r="A127" s="47"/>
      <c r="B127" s="44" t="s">
        <v>5</v>
      </c>
      <c r="C127" s="39" t="str">
        <f>[12]ит.пр!$C$8</f>
        <v>ЛОБАНОВ Александр Михайлович</v>
      </c>
      <c r="D127" s="39" t="str">
        <f>[12]ит.пр!$D$8</f>
        <v>12.09.01 кмс</v>
      </c>
      <c r="E127" s="39" t="str">
        <f>[12]ит.пр!$E$8</f>
        <v>ЦФО</v>
      </c>
      <c r="F127" s="39" t="str">
        <f>[12]ит.пр!$F$8</f>
        <v>Рязанская Рязань</v>
      </c>
      <c r="G127" s="39"/>
      <c r="H127" s="39" t="str">
        <f>[12]ит.пр!$H$8</f>
        <v>Курбатов ДА</v>
      </c>
      <c r="I127" s="36"/>
      <c r="J127" s="41">
        <v>38</v>
      </c>
    </row>
    <row r="128" spans="1:10" ht="12" hidden="1" customHeight="1" thickBot="1">
      <c r="A128" s="47"/>
      <c r="B128" s="44"/>
      <c r="C128" s="40"/>
      <c r="D128" s="40"/>
      <c r="E128" s="40"/>
      <c r="F128" s="40"/>
      <c r="G128" s="40"/>
      <c r="H128" s="40"/>
      <c r="I128" s="36"/>
      <c r="J128" s="41"/>
    </row>
    <row r="129" spans="1:10" ht="12" hidden="1" customHeight="1">
      <c r="A129" s="47"/>
      <c r="B129" s="44" t="s">
        <v>6</v>
      </c>
      <c r="C129" s="39" t="str">
        <f>[12]ит.пр!$C$10</f>
        <v>ТОРГАШОВ Даниил Анатольевич</v>
      </c>
      <c r="D129" s="39" t="str">
        <f>[12]ит.пр!$D$10</f>
        <v>08.04.01 1р</v>
      </c>
      <c r="E129" s="39" t="str">
        <f>[12]ит.пр!$E$10</f>
        <v>ПФО</v>
      </c>
      <c r="F129" s="39" t="str">
        <f>[12]ит.пр!$F$10</f>
        <v>Нижегородская Выкса</v>
      </c>
      <c r="G129" s="39"/>
      <c r="H129" s="39" t="str">
        <f>[12]ит.пр!$H$10</f>
        <v>Рогов Д.С. Гордеев М.С.</v>
      </c>
      <c r="I129" s="34"/>
      <c r="J129" s="41">
        <v>39</v>
      </c>
    </row>
    <row r="130" spans="1:10" ht="12" hidden="1" customHeight="1" thickBot="1">
      <c r="A130" s="47"/>
      <c r="B130" s="44"/>
      <c r="C130" s="40"/>
      <c r="D130" s="40"/>
      <c r="E130" s="40"/>
      <c r="F130" s="40"/>
      <c r="G130" s="40"/>
      <c r="H130" s="40"/>
      <c r="I130" s="34"/>
      <c r="J130" s="41"/>
    </row>
    <row r="131" spans="1:10" ht="12" hidden="1" customHeight="1">
      <c r="A131" s="47"/>
      <c r="B131" s="44" t="s">
        <v>6</v>
      </c>
      <c r="C131" s="39" t="str">
        <f>[12]ит.пр!$C$12</f>
        <v>АГАПУШКИН Вячеслав Вячеславов</v>
      </c>
      <c r="D131" s="39" t="str">
        <f>[12]ит.пр!$D$12</f>
        <v>04.04.01, 1</v>
      </c>
      <c r="E131" s="39" t="str">
        <f>[12]ит.пр!$E$12</f>
        <v>СФО</v>
      </c>
      <c r="F131" s="39" t="str">
        <f>[12]ит.пр!$F$12</f>
        <v>Алтайский край, Бийск</v>
      </c>
      <c r="G131" s="39"/>
      <c r="H131" s="39" t="str">
        <f>[12]ит.пр!$H$12</f>
        <v>Димитриенко И.В.Евтушенко Д.Ю.</v>
      </c>
      <c r="I131" s="34"/>
      <c r="J131" s="41">
        <v>40</v>
      </c>
    </row>
    <row r="132" spans="1:10" ht="12" hidden="1" customHeight="1" thickBot="1">
      <c r="A132" s="47"/>
      <c r="B132" s="45"/>
      <c r="C132" s="40"/>
      <c r="D132" s="40"/>
      <c r="E132" s="40"/>
      <c r="F132" s="40"/>
      <c r="G132" s="40"/>
      <c r="H132" s="40"/>
      <c r="I132" s="34"/>
      <c r="J132" s="41"/>
    </row>
    <row r="133" spans="1:10" ht="12" hidden="1" customHeight="1">
      <c r="A133" s="48"/>
      <c r="B133" s="42" t="s">
        <v>9</v>
      </c>
      <c r="C133" s="39" t="str">
        <f>[12]ит.пр!$C$14</f>
        <v>БОГАТОВ Илья Дмитриевич</v>
      </c>
      <c r="D133" s="39" t="str">
        <f>[12]ит.пр!$D$14</f>
        <v>06.01.01 1р</v>
      </c>
      <c r="E133" s="39" t="str">
        <f>[12]ит.пр!$E$14</f>
        <v>ПФО</v>
      </c>
      <c r="F133" s="39" t="str">
        <f>[12]ит.пр!$F$14</f>
        <v>Оренбургская Оренбург</v>
      </c>
      <c r="G133" s="39"/>
      <c r="H133" s="39" t="str">
        <f>[12]ит.пр!$H$14</f>
        <v>Сухолитко А.С. Власенко И.В.</v>
      </c>
      <c r="I133" s="36"/>
    </row>
    <row r="134" spans="1:10" ht="12" hidden="1" customHeight="1" thickBot="1">
      <c r="A134" s="48"/>
      <c r="B134" s="43"/>
      <c r="C134" s="40"/>
      <c r="D134" s="40"/>
      <c r="E134" s="40"/>
      <c r="F134" s="40"/>
      <c r="G134" s="40"/>
      <c r="H134" s="40"/>
      <c r="I134" s="36"/>
    </row>
    <row r="135" spans="1:10" ht="12" hidden="1" customHeight="1">
      <c r="A135" s="47"/>
      <c r="B135" s="37" t="s">
        <v>9</v>
      </c>
      <c r="C135" s="39" t="str">
        <f>[12]ит.пр!$C$16</f>
        <v>МИЛЮТИН Алексей Сергеевич</v>
      </c>
      <c r="D135" s="39" t="str">
        <f>[12]ит.пр!$D$16</f>
        <v>11.10.01, 1р.</v>
      </c>
      <c r="E135" s="39" t="str">
        <f>[12]ит.пр!$E$16</f>
        <v>СФО</v>
      </c>
      <c r="F135" s="39" t="str">
        <f>[12]ит.пр!$F$16</f>
        <v>Новосибирская, Новосибирск, МО</v>
      </c>
      <c r="G135" s="39"/>
      <c r="H135" s="39" t="str">
        <f>[12]ит.пр!$H$16</f>
        <v>Джунусов А.И. Казаков А.Н.</v>
      </c>
      <c r="I135" s="36"/>
    </row>
    <row r="136" spans="1:10" ht="12" hidden="1" customHeight="1" thickBot="1">
      <c r="A136" s="49"/>
      <c r="B136" s="38"/>
      <c r="C136" s="40"/>
      <c r="D136" s="40"/>
      <c r="E136" s="40"/>
      <c r="F136" s="40"/>
      <c r="G136" s="40"/>
      <c r="H136" s="40"/>
      <c r="I136" s="36"/>
    </row>
    <row r="137" spans="1:10" ht="12" customHeight="1">
      <c r="A137" s="1"/>
      <c r="B137" s="2"/>
      <c r="C137" s="3"/>
      <c r="D137" s="4"/>
      <c r="E137" s="4"/>
      <c r="F137" s="5"/>
      <c r="G137" s="5"/>
      <c r="H137" s="3"/>
      <c r="J137" s="1"/>
    </row>
    <row r="138" spans="1:10" ht="12" customHeight="1">
      <c r="A138" s="1"/>
      <c r="B138" s="25" t="str">
        <f>[2]реквизиты!$A$6</f>
        <v>Гл. судья, судья ВК</v>
      </c>
      <c r="C138" s="6"/>
      <c r="D138" s="6"/>
      <c r="E138" s="28"/>
      <c r="F138" s="25" t="str">
        <f>[2]реквизиты!$G6</f>
        <v>Б.Л.Сова</v>
      </c>
      <c r="G138" s="25"/>
      <c r="H138" s="6"/>
    </row>
    <row r="139" spans="1:10" ht="14.25" customHeight="1">
      <c r="A139" s="1"/>
      <c r="B139" s="25"/>
      <c r="C139" s="7"/>
      <c r="D139" s="7"/>
      <c r="E139" s="29"/>
      <c r="F139" s="31" t="str">
        <f>[2]реквизиты!$G7</f>
        <v>/Рязань/</v>
      </c>
      <c r="G139" s="24"/>
      <c r="H139" s="7"/>
    </row>
    <row r="140" spans="1:10" ht="17.25" customHeight="1">
      <c r="A140" s="1"/>
      <c r="B140" s="25" t="str">
        <f>[2]реквизиты!$A$8</f>
        <v>Гл. секретарь, судья ВК</v>
      </c>
      <c r="C140" s="7"/>
      <c r="D140" s="7"/>
      <c r="E140" s="29"/>
      <c r="F140" s="25" t="str">
        <f>[2]реквизиты!$G8</f>
        <v>Д.Е.Вышегородцев</v>
      </c>
      <c r="G140" s="25"/>
      <c r="H140" s="6"/>
    </row>
    <row r="141" spans="1:10" ht="12" customHeight="1">
      <c r="C141" s="1"/>
      <c r="F141" s="31" t="str">
        <f>[2]реквизиты!$G9</f>
        <v>/Томск/</v>
      </c>
      <c r="H141" s="7"/>
    </row>
    <row r="146" spans="19:19">
      <c r="S146" t="s">
        <v>8</v>
      </c>
    </row>
  </sheetData>
  <mergeCells count="524">
    <mergeCell ref="D18:D19"/>
    <mergeCell ref="E18:E19"/>
    <mergeCell ref="F18:F19"/>
    <mergeCell ref="G18:G19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B8:B9"/>
    <mergeCell ref="C8:C9"/>
    <mergeCell ref="D8:D9"/>
    <mergeCell ref="E8:E9"/>
    <mergeCell ref="F8:F9"/>
    <mergeCell ref="G8:G9"/>
    <mergeCell ref="H8:H9"/>
    <mergeCell ref="I8:I9"/>
    <mergeCell ref="J12:J13"/>
    <mergeCell ref="B14:B15"/>
    <mergeCell ref="C14:C15"/>
    <mergeCell ref="D14:D15"/>
    <mergeCell ref="E14:E15"/>
    <mergeCell ref="F14:F15"/>
    <mergeCell ref="G14:G15"/>
    <mergeCell ref="H14:H15"/>
    <mergeCell ref="J14:J15"/>
    <mergeCell ref="B12:B13"/>
    <mergeCell ref="C12:C13"/>
    <mergeCell ref="D12:D13"/>
    <mergeCell ref="E12:E13"/>
    <mergeCell ref="F12:F13"/>
    <mergeCell ref="G12:G13"/>
    <mergeCell ref="H12:H13"/>
    <mergeCell ref="I12:I13"/>
    <mergeCell ref="H18:H19"/>
    <mergeCell ref="B16:B17"/>
    <mergeCell ref="C16:C17"/>
    <mergeCell ref="D16:D17"/>
    <mergeCell ref="E16:E17"/>
    <mergeCell ref="F16:F17"/>
    <mergeCell ref="G16:G17"/>
    <mergeCell ref="I18:I19"/>
    <mergeCell ref="A21:A32"/>
    <mergeCell ref="B21:B22"/>
    <mergeCell ref="C21:C22"/>
    <mergeCell ref="D21:D22"/>
    <mergeCell ref="E21:E22"/>
    <mergeCell ref="F21:F22"/>
    <mergeCell ref="G21:G22"/>
    <mergeCell ref="H21:H22"/>
    <mergeCell ref="I21:I22"/>
    <mergeCell ref="H25:H26"/>
    <mergeCell ref="H29:H30"/>
    <mergeCell ref="I29:I30"/>
    <mergeCell ref="A8:A19"/>
    <mergeCell ref="H16:H17"/>
    <mergeCell ref="B18:B19"/>
    <mergeCell ref="C18:C19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J25:J26"/>
    <mergeCell ref="B27:B28"/>
    <mergeCell ref="C27:C28"/>
    <mergeCell ref="D27:D28"/>
    <mergeCell ref="E27:E28"/>
    <mergeCell ref="F27:F28"/>
    <mergeCell ref="G27:G28"/>
    <mergeCell ref="H27:H28"/>
    <mergeCell ref="J27:J28"/>
    <mergeCell ref="B25:B26"/>
    <mergeCell ref="C25:C26"/>
    <mergeCell ref="D25:D26"/>
    <mergeCell ref="E25:E26"/>
    <mergeCell ref="F25:F26"/>
    <mergeCell ref="G25:G26"/>
    <mergeCell ref="P30:P31"/>
    <mergeCell ref="B31:B32"/>
    <mergeCell ref="C31:C32"/>
    <mergeCell ref="D31:D32"/>
    <mergeCell ref="E31:E32"/>
    <mergeCell ref="F31:F32"/>
    <mergeCell ref="G31:G32"/>
    <mergeCell ref="H31:H32"/>
    <mergeCell ref="B29:B30"/>
    <mergeCell ref="C29:C30"/>
    <mergeCell ref="D29:D30"/>
    <mergeCell ref="E29:E30"/>
    <mergeCell ref="F29:F30"/>
    <mergeCell ref="G29:G30"/>
    <mergeCell ref="I31:I32"/>
    <mergeCell ref="A34:A45"/>
    <mergeCell ref="B34:B35"/>
    <mergeCell ref="C34:C35"/>
    <mergeCell ref="D34:D35"/>
    <mergeCell ref="E34:E35"/>
    <mergeCell ref="F34:F35"/>
    <mergeCell ref="G34:G35"/>
    <mergeCell ref="H34:H35"/>
    <mergeCell ref="I34:I35"/>
    <mergeCell ref="H38:H39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J38:J39"/>
    <mergeCell ref="B40:B41"/>
    <mergeCell ref="C40:C41"/>
    <mergeCell ref="D40:D41"/>
    <mergeCell ref="E40:E41"/>
    <mergeCell ref="F40:F41"/>
    <mergeCell ref="G40:G41"/>
    <mergeCell ref="H40:H41"/>
    <mergeCell ref="J40:J41"/>
    <mergeCell ref="B38:B39"/>
    <mergeCell ref="C38:C39"/>
    <mergeCell ref="D38:D39"/>
    <mergeCell ref="E38:E39"/>
    <mergeCell ref="F38:F39"/>
    <mergeCell ref="G38:G39"/>
    <mergeCell ref="F42:F43"/>
    <mergeCell ref="G42:G43"/>
    <mergeCell ref="G47:G48"/>
    <mergeCell ref="H47:H48"/>
    <mergeCell ref="I47:I48"/>
    <mergeCell ref="J47:J48"/>
    <mergeCell ref="B49:B50"/>
    <mergeCell ref="C49:C50"/>
    <mergeCell ref="D49:D50"/>
    <mergeCell ref="E49:E50"/>
    <mergeCell ref="F49:F50"/>
    <mergeCell ref="G49:G50"/>
    <mergeCell ref="B47:B48"/>
    <mergeCell ref="C47:C48"/>
    <mergeCell ref="D47:D48"/>
    <mergeCell ref="E47:E48"/>
    <mergeCell ref="F47:F48"/>
    <mergeCell ref="H49:H50"/>
    <mergeCell ref="I49:I50"/>
    <mergeCell ref="J49:J50"/>
    <mergeCell ref="F51:F52"/>
    <mergeCell ref="G51:G52"/>
    <mergeCell ref="H51:H52"/>
    <mergeCell ref="J51:J52"/>
    <mergeCell ref="B53:B54"/>
    <mergeCell ref="C53:C54"/>
    <mergeCell ref="D53:D54"/>
    <mergeCell ref="E53:E54"/>
    <mergeCell ref="F53:F54"/>
    <mergeCell ref="G53:G54"/>
    <mergeCell ref="H53:H54"/>
    <mergeCell ref="J53:J54"/>
    <mergeCell ref="I55:I56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H57:H58"/>
    <mergeCell ref="I57:I58"/>
    <mergeCell ref="A60:A71"/>
    <mergeCell ref="B60:B61"/>
    <mergeCell ref="C60:C61"/>
    <mergeCell ref="D60:D61"/>
    <mergeCell ref="E60:E61"/>
    <mergeCell ref="F60:F61"/>
    <mergeCell ref="G60:G61"/>
    <mergeCell ref="H60:H61"/>
    <mergeCell ref="A47:A58"/>
    <mergeCell ref="B64:B65"/>
    <mergeCell ref="C64:C65"/>
    <mergeCell ref="D64:D65"/>
    <mergeCell ref="E64:E65"/>
    <mergeCell ref="F64:F65"/>
    <mergeCell ref="G64:G65"/>
    <mergeCell ref="H64:H65"/>
    <mergeCell ref="H70:H71"/>
    <mergeCell ref="F55:F56"/>
    <mergeCell ref="G55:G56"/>
    <mergeCell ref="H55:H56"/>
    <mergeCell ref="B51:B52"/>
    <mergeCell ref="C51:C52"/>
    <mergeCell ref="D51:D52"/>
    <mergeCell ref="E51:E52"/>
    <mergeCell ref="I60:I61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J64:J65"/>
    <mergeCell ref="H66:H67"/>
    <mergeCell ref="J66:J67"/>
    <mergeCell ref="B68:B69"/>
    <mergeCell ref="C68:C69"/>
    <mergeCell ref="D68:D69"/>
    <mergeCell ref="E68:E69"/>
    <mergeCell ref="F68:F69"/>
    <mergeCell ref="G68:G69"/>
    <mergeCell ref="H68:H69"/>
    <mergeCell ref="I68:I69"/>
    <mergeCell ref="B66:B67"/>
    <mergeCell ref="C66:C67"/>
    <mergeCell ref="D66:D67"/>
    <mergeCell ref="E66:E67"/>
    <mergeCell ref="F66:F67"/>
    <mergeCell ref="G66:G67"/>
    <mergeCell ref="I70:I71"/>
    <mergeCell ref="A73:A84"/>
    <mergeCell ref="B73:B74"/>
    <mergeCell ref="C73:C74"/>
    <mergeCell ref="D73:D74"/>
    <mergeCell ref="E73:E74"/>
    <mergeCell ref="F73:F74"/>
    <mergeCell ref="G73:G74"/>
    <mergeCell ref="H73:H74"/>
    <mergeCell ref="B70:B71"/>
    <mergeCell ref="C70:C71"/>
    <mergeCell ref="D70:D71"/>
    <mergeCell ref="E70:E71"/>
    <mergeCell ref="F70:F71"/>
    <mergeCell ref="G70:G71"/>
    <mergeCell ref="I73:I74"/>
    <mergeCell ref="B77:B78"/>
    <mergeCell ref="C77:C78"/>
    <mergeCell ref="D77:D78"/>
    <mergeCell ref="E77:E78"/>
    <mergeCell ref="F77:F78"/>
    <mergeCell ref="G77:G78"/>
    <mergeCell ref="H77:H78"/>
    <mergeCell ref="H83:H84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J77:J78"/>
    <mergeCell ref="H79:H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B79:B80"/>
    <mergeCell ref="C79:C80"/>
    <mergeCell ref="D79:D80"/>
    <mergeCell ref="E79:E80"/>
    <mergeCell ref="F79:F80"/>
    <mergeCell ref="G79:G80"/>
    <mergeCell ref="I83:I84"/>
    <mergeCell ref="A86:A97"/>
    <mergeCell ref="B86:B87"/>
    <mergeCell ref="C86:C87"/>
    <mergeCell ref="D86:D87"/>
    <mergeCell ref="E86:E87"/>
    <mergeCell ref="F86:F87"/>
    <mergeCell ref="G86:G87"/>
    <mergeCell ref="H86:H87"/>
    <mergeCell ref="B83:B84"/>
    <mergeCell ref="C83:C84"/>
    <mergeCell ref="D83:D84"/>
    <mergeCell ref="E83:E84"/>
    <mergeCell ref="F83:F84"/>
    <mergeCell ref="G83:G84"/>
    <mergeCell ref="I86:I87"/>
    <mergeCell ref="B90:B91"/>
    <mergeCell ref="C90:C91"/>
    <mergeCell ref="D90:D91"/>
    <mergeCell ref="E90:E91"/>
    <mergeCell ref="F90:F91"/>
    <mergeCell ref="G90:G91"/>
    <mergeCell ref="H90:H91"/>
    <mergeCell ref="H96:H97"/>
    <mergeCell ref="J86:J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J90:J91"/>
    <mergeCell ref="H92:H93"/>
    <mergeCell ref="J92:J93"/>
    <mergeCell ref="B94:B95"/>
    <mergeCell ref="C94:C95"/>
    <mergeCell ref="D94:D95"/>
    <mergeCell ref="E94:E95"/>
    <mergeCell ref="F94:F95"/>
    <mergeCell ref="G94:G95"/>
    <mergeCell ref="H94:H95"/>
    <mergeCell ref="I94:I95"/>
    <mergeCell ref="B92:B93"/>
    <mergeCell ref="C92:C93"/>
    <mergeCell ref="D92:D93"/>
    <mergeCell ref="E92:E93"/>
    <mergeCell ref="F92:F93"/>
    <mergeCell ref="G92:G93"/>
    <mergeCell ref="I96:I97"/>
    <mergeCell ref="A99:A110"/>
    <mergeCell ref="B99:B100"/>
    <mergeCell ref="C99:C100"/>
    <mergeCell ref="D99:D100"/>
    <mergeCell ref="E99:E100"/>
    <mergeCell ref="F99:F100"/>
    <mergeCell ref="G99:G100"/>
    <mergeCell ref="H99:H100"/>
    <mergeCell ref="B96:B97"/>
    <mergeCell ref="C96:C97"/>
    <mergeCell ref="D96:D97"/>
    <mergeCell ref="E96:E97"/>
    <mergeCell ref="F96:F97"/>
    <mergeCell ref="G96:G97"/>
    <mergeCell ref="I99:I100"/>
    <mergeCell ref="B103:B104"/>
    <mergeCell ref="C103:C104"/>
    <mergeCell ref="D103:D104"/>
    <mergeCell ref="E103:E104"/>
    <mergeCell ref="F103:F104"/>
    <mergeCell ref="G103:G104"/>
    <mergeCell ref="H103:H104"/>
    <mergeCell ref="H109:H110"/>
    <mergeCell ref="J99:J100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J103:J104"/>
    <mergeCell ref="H105:H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B105:B106"/>
    <mergeCell ref="C105:C106"/>
    <mergeCell ref="D105:D106"/>
    <mergeCell ref="E105:E106"/>
    <mergeCell ref="F105:F106"/>
    <mergeCell ref="G105:G106"/>
    <mergeCell ref="I109:I110"/>
    <mergeCell ref="A112:A123"/>
    <mergeCell ref="B112:B113"/>
    <mergeCell ref="C112:C113"/>
    <mergeCell ref="D112:D113"/>
    <mergeCell ref="E112:E113"/>
    <mergeCell ref="F112:F113"/>
    <mergeCell ref="G112:G113"/>
    <mergeCell ref="H112:H113"/>
    <mergeCell ref="B109:B110"/>
    <mergeCell ref="C109:C110"/>
    <mergeCell ref="D109:D110"/>
    <mergeCell ref="E109:E110"/>
    <mergeCell ref="F109:F110"/>
    <mergeCell ref="G109:G110"/>
    <mergeCell ref="I112:I113"/>
    <mergeCell ref="B116:B117"/>
    <mergeCell ref="C116:C117"/>
    <mergeCell ref="D116:D117"/>
    <mergeCell ref="E116:E117"/>
    <mergeCell ref="F116:F117"/>
    <mergeCell ref="G116:G117"/>
    <mergeCell ref="H116:H117"/>
    <mergeCell ref="H122:H12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J116:J117"/>
    <mergeCell ref="H118:H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B118:B119"/>
    <mergeCell ref="C118:C119"/>
    <mergeCell ref="D118:D119"/>
    <mergeCell ref="E118:E119"/>
    <mergeCell ref="F118:F119"/>
    <mergeCell ref="G118:G119"/>
    <mergeCell ref="I122:I123"/>
    <mergeCell ref="A125:A136"/>
    <mergeCell ref="B125:B126"/>
    <mergeCell ref="C125:C126"/>
    <mergeCell ref="D125:D126"/>
    <mergeCell ref="E125:E126"/>
    <mergeCell ref="F125:F126"/>
    <mergeCell ref="G125:G126"/>
    <mergeCell ref="H125:H126"/>
    <mergeCell ref="B122:B123"/>
    <mergeCell ref="C122:C123"/>
    <mergeCell ref="D122:D123"/>
    <mergeCell ref="E122:E123"/>
    <mergeCell ref="F122:F123"/>
    <mergeCell ref="G122:G123"/>
    <mergeCell ref="I125:I126"/>
    <mergeCell ref="B129:B130"/>
    <mergeCell ref="C129:C130"/>
    <mergeCell ref="D129:D130"/>
    <mergeCell ref="E129:E130"/>
    <mergeCell ref="F129:F130"/>
    <mergeCell ref="G129:G130"/>
    <mergeCell ref="H129:H130"/>
    <mergeCell ref="H135:H136"/>
    <mergeCell ref="J125:J126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I135:I136"/>
    <mergeCell ref="B135:B136"/>
    <mergeCell ref="C135:C136"/>
    <mergeCell ref="D135:D136"/>
    <mergeCell ref="E135:E136"/>
    <mergeCell ref="F135:F136"/>
    <mergeCell ref="G135:G136"/>
    <mergeCell ref="H131:H132"/>
    <mergeCell ref="J129:J130"/>
    <mergeCell ref="J131:J132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B131:B132"/>
    <mergeCell ref="C131:C132"/>
    <mergeCell ref="D131:D132"/>
    <mergeCell ref="E131:E132"/>
    <mergeCell ref="F131:F132"/>
    <mergeCell ref="G131:G132"/>
  </mergeCells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41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46"/>
  <sheetViews>
    <sheetView view="pageBreakPreview" topLeftCell="A56" zoomScale="60" zoomScaleNormal="100" workbookViewId="0">
      <selection activeCell="H141" sqref="A73:H14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30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70" t="s">
        <v>7</v>
      </c>
      <c r="B1" s="70"/>
      <c r="C1" s="70"/>
      <c r="D1" s="70"/>
      <c r="E1" s="70"/>
      <c r="F1" s="70"/>
      <c r="G1" s="70"/>
      <c r="H1" s="70"/>
      <c r="I1" s="70"/>
    </row>
    <row r="2" spans="1:10" ht="17.25" customHeight="1">
      <c r="A2" s="71" t="s">
        <v>15</v>
      </c>
      <c r="B2" s="71"/>
      <c r="C2" s="71"/>
      <c r="D2" s="71"/>
      <c r="E2" s="71"/>
      <c r="F2" s="71"/>
      <c r="G2" s="71"/>
      <c r="H2" s="71"/>
      <c r="I2" s="71"/>
    </row>
    <row r="3" spans="1:10" ht="60" customHeight="1">
      <c r="A3" s="72" t="str">
        <f>[1]реквизиты!$A$2</f>
        <v>Первенство России по самбо среди юношей и девушек (15-16 лет) 2001-02г.р.</v>
      </c>
      <c r="B3" s="72"/>
      <c r="C3" s="72"/>
      <c r="D3" s="72"/>
      <c r="E3" s="72"/>
      <c r="F3" s="72"/>
      <c r="G3" s="72"/>
      <c r="H3" s="72"/>
      <c r="I3" s="72"/>
    </row>
    <row r="4" spans="1:10" ht="16.5" customHeight="1" thickBot="1">
      <c r="A4" s="71" t="str">
        <f>[2]реквизиты!$A$3</f>
        <v>05-09 октября 2017г.                              г.Владивосток</v>
      </c>
      <c r="B4" s="71"/>
      <c r="C4" s="71"/>
      <c r="D4" s="71"/>
      <c r="E4" s="71"/>
      <c r="F4" s="71"/>
      <c r="G4" s="71"/>
      <c r="H4" s="71"/>
      <c r="I4" s="71"/>
    </row>
    <row r="5" spans="1:10" ht="3.75" hidden="1" customHeight="1" thickBot="1">
      <c r="A5" s="71"/>
      <c r="B5" s="71"/>
      <c r="C5" s="71"/>
      <c r="D5" s="71"/>
      <c r="E5" s="71"/>
      <c r="F5" s="71"/>
      <c r="G5" s="71"/>
      <c r="H5" s="71"/>
      <c r="I5" s="71"/>
    </row>
    <row r="6" spans="1:10" ht="11.1" customHeight="1">
      <c r="B6" s="73" t="s">
        <v>0</v>
      </c>
      <c r="C6" s="75" t="s">
        <v>1</v>
      </c>
      <c r="D6" s="75" t="s">
        <v>2</v>
      </c>
      <c r="E6" s="75" t="s">
        <v>12</v>
      </c>
      <c r="F6" s="75" t="s">
        <v>13</v>
      </c>
      <c r="G6" s="77"/>
      <c r="H6" s="79" t="s">
        <v>3</v>
      </c>
      <c r="I6" s="81"/>
    </row>
    <row r="7" spans="1:10" ht="13.5" customHeight="1" thickBot="1">
      <c r="B7" s="74"/>
      <c r="C7" s="76"/>
      <c r="D7" s="76"/>
      <c r="E7" s="76"/>
      <c r="F7" s="76"/>
      <c r="G7" s="78"/>
      <c r="H7" s="80"/>
      <c r="I7" s="81"/>
    </row>
    <row r="8" spans="1:10" ht="12" customHeight="1">
      <c r="A8" s="66" t="s">
        <v>16</v>
      </c>
      <c r="B8" s="69" t="s">
        <v>4</v>
      </c>
      <c r="C8" s="39" t="str">
        <f>[3]ит.пр!$C$6</f>
        <v>ПЕТРОВ Глеб Владимирович</v>
      </c>
      <c r="D8" s="39" t="str">
        <f>[3]ит.пр!$D$6</f>
        <v>22.05.02 1р</v>
      </c>
      <c r="E8" s="39" t="str">
        <f>[3]ит.пр!$E$6</f>
        <v>ЦФО</v>
      </c>
      <c r="F8" s="39" t="str">
        <f>[3]ит.пр!$F$6</f>
        <v>Тульская Тула</v>
      </c>
      <c r="G8" s="39"/>
      <c r="H8" s="39" t="str">
        <f>[3]ит.пр!$H$6</f>
        <v>Копейкин ПС</v>
      </c>
      <c r="I8" s="65"/>
      <c r="J8" s="41">
        <v>1</v>
      </c>
    </row>
    <row r="9" spans="1:10" ht="12" customHeight="1" thickBot="1">
      <c r="A9" s="67"/>
      <c r="B9" s="64"/>
      <c r="C9" s="40"/>
      <c r="D9" s="40"/>
      <c r="E9" s="40"/>
      <c r="F9" s="40"/>
      <c r="G9" s="40"/>
      <c r="H9" s="40"/>
      <c r="I9" s="65"/>
      <c r="J9" s="41"/>
    </row>
    <row r="10" spans="1:10" ht="12" customHeight="1">
      <c r="A10" s="67"/>
      <c r="B10" s="64" t="s">
        <v>5</v>
      </c>
      <c r="C10" s="39" t="str">
        <f>[3]ит.пр!$C$8</f>
        <v>КАРАУЛЬЩИКОВ Никита Михайлович</v>
      </c>
      <c r="D10" s="39" t="str">
        <f>[3]ит.пр!$D$8</f>
        <v>11.11.02 1р</v>
      </c>
      <c r="E10" s="39" t="str">
        <f>[3]ит.пр!$E$8</f>
        <v>ПФО</v>
      </c>
      <c r="F10" s="39" t="str">
        <f>[3]ит.пр!$F$8</f>
        <v>Пензенская Пенза</v>
      </c>
      <c r="G10" s="39"/>
      <c r="H10" s="39" t="str">
        <f>[3]ит.пр!$H$8</f>
        <v>Конестяпин АИ</v>
      </c>
      <c r="I10" s="65"/>
      <c r="J10" s="41">
        <v>2</v>
      </c>
    </row>
    <row r="11" spans="1:10" ht="12" customHeight="1" thickBot="1">
      <c r="A11" s="67"/>
      <c r="B11" s="64"/>
      <c r="C11" s="40"/>
      <c r="D11" s="40"/>
      <c r="E11" s="40"/>
      <c r="F11" s="40"/>
      <c r="G11" s="40"/>
      <c r="H11" s="40"/>
      <c r="I11" s="65"/>
      <c r="J11" s="41"/>
    </row>
    <row r="12" spans="1:10" ht="12" customHeight="1">
      <c r="A12" s="67"/>
      <c r="B12" s="61" t="s">
        <v>6</v>
      </c>
      <c r="C12" s="39" t="str">
        <f>[3]ит.пр!$C$10</f>
        <v>ЖУКОВ Юрий Евгеньевич</v>
      </c>
      <c r="D12" s="39" t="str">
        <f>[3]ит.пр!$D$10</f>
        <v>03.08.02 2р</v>
      </c>
      <c r="E12" s="39" t="str">
        <f>[3]ит.пр!$E$10</f>
        <v>МОС</v>
      </c>
      <c r="F12" s="39" t="str">
        <f>[3]ит.пр!$F$10</f>
        <v>Москва</v>
      </c>
      <c r="G12" s="39"/>
      <c r="H12" s="39" t="str">
        <f>[3]ит.пр!$H$10</f>
        <v>Богомолов В.А.  Мартынов И.В.</v>
      </c>
      <c r="I12" s="36"/>
      <c r="J12" s="41">
        <v>3</v>
      </c>
    </row>
    <row r="13" spans="1:10" ht="12" customHeight="1" thickBot="1">
      <c r="A13" s="67"/>
      <c r="B13" s="61"/>
      <c r="C13" s="40"/>
      <c r="D13" s="40"/>
      <c r="E13" s="40"/>
      <c r="F13" s="40"/>
      <c r="G13" s="40"/>
      <c r="H13" s="40"/>
      <c r="I13" s="36"/>
      <c r="J13" s="41"/>
    </row>
    <row r="14" spans="1:10" ht="12" customHeight="1">
      <c r="A14" s="67"/>
      <c r="B14" s="62" t="s">
        <v>6</v>
      </c>
      <c r="C14" s="39" t="str">
        <f>[3]ит.пр!$C$12</f>
        <v>ЗАМЫСЛОВ Илья Евгеньевич</v>
      </c>
      <c r="D14" s="39" t="str">
        <f>[3]ит.пр!$D$12</f>
        <v>13.05.03 1р</v>
      </c>
      <c r="E14" s="39" t="str">
        <f>[3]ит.пр!$E$12</f>
        <v>ДВФО</v>
      </c>
      <c r="F14" s="39" t="str">
        <f>[3]ит.пр!$F$12</f>
        <v>Амурская Свободный</v>
      </c>
      <c r="G14" s="39"/>
      <c r="H14" s="39" t="str">
        <f>[3]ит.пр!$H$12</f>
        <v>Сенопальников АС</v>
      </c>
      <c r="I14" s="15"/>
      <c r="J14" s="41">
        <v>4</v>
      </c>
    </row>
    <row r="15" spans="1:10" ht="12" customHeight="1" thickBot="1">
      <c r="A15" s="67"/>
      <c r="B15" s="63"/>
      <c r="C15" s="40"/>
      <c r="D15" s="40"/>
      <c r="E15" s="40"/>
      <c r="F15" s="40"/>
      <c r="G15" s="40"/>
      <c r="H15" s="40"/>
      <c r="I15" s="15"/>
      <c r="J15" s="41"/>
    </row>
    <row r="16" spans="1:10" ht="12" customHeight="1">
      <c r="A16" s="67"/>
      <c r="B16" s="62" t="s">
        <v>9</v>
      </c>
      <c r="C16" s="39" t="str">
        <f>[3]ит.пр!$C$14</f>
        <v>ИСАЯН Владислав Валерьевич</v>
      </c>
      <c r="D16" s="39" t="str">
        <f>[3]ит.пр!$D$14</f>
        <v>09.08.02, КМС</v>
      </c>
      <c r="E16" s="39" t="str">
        <f>[3]ит.пр!$E$14</f>
        <v>СФО</v>
      </c>
      <c r="F16" s="39" t="str">
        <f>[3]ит.пр!$F$14</f>
        <v>Алтайский край, Заринск</v>
      </c>
      <c r="G16" s="39"/>
      <c r="H16" s="39" t="str">
        <f>[3]ит.пр!$H$14</f>
        <v>Блинов А.В.</v>
      </c>
      <c r="I16" s="15"/>
    </row>
    <row r="17" spans="1:16" ht="12" customHeight="1" thickBot="1">
      <c r="A17" s="67"/>
      <c r="B17" s="63"/>
      <c r="C17" s="40"/>
      <c r="D17" s="40"/>
      <c r="E17" s="40"/>
      <c r="F17" s="40"/>
      <c r="G17" s="40"/>
      <c r="H17" s="40"/>
      <c r="I17" s="15"/>
    </row>
    <row r="18" spans="1:16" ht="12" customHeight="1">
      <c r="A18" s="67"/>
      <c r="B18" s="61" t="s">
        <v>9</v>
      </c>
      <c r="C18" s="39" t="str">
        <f>[3]ит.пр!$C$16</f>
        <v>КОРТОЕВ Ибрагим Магамедович</v>
      </c>
      <c r="D18" s="39" t="str">
        <f>[3]ит.пр!$D$16</f>
        <v>24.12.03 1р</v>
      </c>
      <c r="E18" s="39" t="str">
        <f>[3]ит.пр!$E$16</f>
        <v>ПФО</v>
      </c>
      <c r="F18" s="39" t="str">
        <f>[3]ит.пр!$F$16</f>
        <v>Нижегородская Кулебаки</v>
      </c>
      <c r="G18" s="39"/>
      <c r="H18" s="39" t="str">
        <f>[3]ит.пр!$H$16</f>
        <v>Матвеев ЭВ</v>
      </c>
      <c r="I18" s="36"/>
    </row>
    <row r="19" spans="1:16" ht="12" customHeight="1" thickBot="1">
      <c r="A19" s="68"/>
      <c r="B19" s="43"/>
      <c r="C19" s="40"/>
      <c r="D19" s="40"/>
      <c r="E19" s="40"/>
      <c r="F19" s="40"/>
      <c r="G19" s="40"/>
      <c r="H19" s="40"/>
      <c r="I19" s="36"/>
    </row>
    <row r="20" spans="1:16" ht="12" customHeight="1" thickBot="1">
      <c r="B20" s="8"/>
      <c r="C20" s="8"/>
      <c r="D20" s="8"/>
      <c r="E20" s="8"/>
      <c r="F20" s="8"/>
      <c r="G20" s="8"/>
      <c r="H20" s="8"/>
      <c r="I20" s="11"/>
    </row>
    <row r="21" spans="1:16" ht="9" customHeight="1">
      <c r="A21" s="51" t="s">
        <v>17</v>
      </c>
      <c r="B21" s="42" t="s">
        <v>4</v>
      </c>
      <c r="C21" s="39" t="str">
        <f>[4]ит.пр!$C$6</f>
        <v>ДАГОЕВ Али Ахмедович</v>
      </c>
      <c r="D21" s="39" t="str">
        <f>[4]ит.пр!$D$6</f>
        <v>26.03.02 кмс</v>
      </c>
      <c r="E21" s="39" t="str">
        <f>[4]ит.пр!$E$6</f>
        <v>МОС</v>
      </c>
      <c r="F21" s="39" t="str">
        <f>[4]ит.пр!$F$6</f>
        <v>Москва</v>
      </c>
      <c r="G21" s="39"/>
      <c r="H21" s="39" t="str">
        <f>[4]ит.пр!$H$6</f>
        <v>Богомолов В.А.  Мартынов И.В.</v>
      </c>
      <c r="I21" s="36"/>
      <c r="J21" s="41">
        <v>5</v>
      </c>
    </row>
    <row r="22" spans="1:16" ht="12" customHeight="1" thickBot="1">
      <c r="A22" s="52"/>
      <c r="B22" s="61"/>
      <c r="C22" s="40"/>
      <c r="D22" s="40"/>
      <c r="E22" s="40"/>
      <c r="F22" s="40"/>
      <c r="G22" s="40"/>
      <c r="H22" s="40"/>
      <c r="I22" s="36"/>
      <c r="J22" s="41"/>
    </row>
    <row r="23" spans="1:16" ht="12" customHeight="1">
      <c r="A23" s="52"/>
      <c r="B23" s="61" t="s">
        <v>5</v>
      </c>
      <c r="C23" s="39" t="str">
        <f>[4]ит.пр!$C$8</f>
        <v>ИВАНОВ Алексей Викторович</v>
      </c>
      <c r="D23" s="39" t="str">
        <f>[4]ит.пр!$D$8</f>
        <v>08.01.02 кмс</v>
      </c>
      <c r="E23" s="39" t="str">
        <f>[4]ит.пр!$E$8</f>
        <v>УФО</v>
      </c>
      <c r="F23" s="39" t="str">
        <f>[4]ит.пр!$F$8</f>
        <v>Курганская Курган</v>
      </c>
      <c r="G23" s="39"/>
      <c r="H23" s="39" t="str">
        <f>[4]ит.пр!$H$8</f>
        <v>Осипов В.Ю. Печерских В.И.</v>
      </c>
      <c r="I23" s="36"/>
      <c r="J23" s="41">
        <v>6</v>
      </c>
    </row>
    <row r="24" spans="1:16" ht="12" customHeight="1" thickBot="1">
      <c r="A24" s="52"/>
      <c r="B24" s="61"/>
      <c r="C24" s="40"/>
      <c r="D24" s="40"/>
      <c r="E24" s="40"/>
      <c r="F24" s="40"/>
      <c r="G24" s="40"/>
      <c r="H24" s="40"/>
      <c r="I24" s="36"/>
      <c r="J24" s="41"/>
    </row>
    <row r="25" spans="1:16" ht="12" customHeight="1">
      <c r="A25" s="52"/>
      <c r="B25" s="61" t="s">
        <v>6</v>
      </c>
      <c r="C25" s="39" t="str">
        <f>[4]ит.пр!$C$10</f>
        <v>ЛУКАШИН Игорь Павлович</v>
      </c>
      <c r="D25" s="39" t="str">
        <f>[4]ит.пр!$D$10</f>
        <v>11.03.01 кмс</v>
      </c>
      <c r="E25" s="39" t="str">
        <f>[4]ит.пр!$E$10</f>
        <v>МОС</v>
      </c>
      <c r="F25" s="39" t="str">
        <f>[4]ит.пр!$F$10</f>
        <v>Москва</v>
      </c>
      <c r="G25" s="39"/>
      <c r="H25" s="39" t="str">
        <f>[4]ит.пр!$H$10</f>
        <v>Богомолов В.А.  Мартынов И.В.</v>
      </c>
      <c r="I25" s="15"/>
      <c r="J25" s="41">
        <v>7</v>
      </c>
    </row>
    <row r="26" spans="1:16" ht="12" customHeight="1" thickBot="1">
      <c r="A26" s="52"/>
      <c r="B26" s="61"/>
      <c r="C26" s="40"/>
      <c r="D26" s="40"/>
      <c r="E26" s="40"/>
      <c r="F26" s="40"/>
      <c r="G26" s="40"/>
      <c r="H26" s="40"/>
      <c r="I26" s="15"/>
      <c r="J26" s="41"/>
      <c r="O26" s="35" t="s">
        <v>25</v>
      </c>
    </row>
    <row r="27" spans="1:16" ht="12" customHeight="1">
      <c r="A27" s="52"/>
      <c r="B27" s="61" t="s">
        <v>6</v>
      </c>
      <c r="C27" s="39" t="str">
        <f>[4]ит.пр!$C$12</f>
        <v>ШИЛОВ Дмитрий Андреевич</v>
      </c>
      <c r="D27" s="39" t="str">
        <f>[4]ит.пр!$D$12</f>
        <v>05.06.01, 1р</v>
      </c>
      <c r="E27" s="39" t="str">
        <f>[4]ит.пр!$E$12</f>
        <v>СФО</v>
      </c>
      <c r="F27" s="39" t="str">
        <f>[4]ит.пр!$F$12</f>
        <v>Алтайский край, Бийск</v>
      </c>
      <c r="G27" s="39"/>
      <c r="H27" s="39" t="str">
        <f>[4]ит.пр!$H$12</f>
        <v>Первов В.И. Трескин С.М.</v>
      </c>
      <c r="I27" s="15"/>
      <c r="J27" s="41">
        <v>8</v>
      </c>
    </row>
    <row r="28" spans="1:16" ht="12" customHeight="1" thickBot="1">
      <c r="A28" s="52"/>
      <c r="B28" s="61"/>
      <c r="C28" s="40"/>
      <c r="D28" s="40"/>
      <c r="E28" s="40"/>
      <c r="F28" s="40"/>
      <c r="G28" s="40"/>
      <c r="H28" s="40"/>
      <c r="I28" s="15"/>
      <c r="J28" s="41"/>
    </row>
    <row r="29" spans="1:16" ht="12" customHeight="1">
      <c r="A29" s="52"/>
      <c r="B29" s="61" t="s">
        <v>9</v>
      </c>
      <c r="C29" s="39" t="str">
        <f>[4]ит.пр!$C$14</f>
        <v>МЕШЕВ Мухамед Эдуардович</v>
      </c>
      <c r="D29" s="39" t="str">
        <f>[4]ит.пр!$D$14</f>
        <v>26.06.01 1р</v>
      </c>
      <c r="E29" s="39" t="str">
        <f>[4]ит.пр!$E$14</f>
        <v>СКФО</v>
      </c>
      <c r="F29" s="39" t="str">
        <f>[4]ит.пр!$F$14</f>
        <v>КБР</v>
      </c>
      <c r="G29" s="39"/>
      <c r="H29" s="39" t="str">
        <f>[4]ит.пр!$H$14</f>
        <v>Пченашев МА Ошхунов БМ</v>
      </c>
      <c r="I29" s="36"/>
    </row>
    <row r="30" spans="1:16" ht="12" customHeight="1" thickBot="1">
      <c r="A30" s="52"/>
      <c r="B30" s="61"/>
      <c r="C30" s="40"/>
      <c r="D30" s="40"/>
      <c r="E30" s="40"/>
      <c r="F30" s="40"/>
      <c r="G30" s="40"/>
      <c r="H30" s="40"/>
      <c r="I30" s="36"/>
      <c r="L30" s="18"/>
      <c r="M30" s="19"/>
      <c r="N30" s="18"/>
      <c r="O30" s="20"/>
      <c r="P30" s="60"/>
    </row>
    <row r="31" spans="1:16" ht="12" customHeight="1">
      <c r="A31" s="52"/>
      <c r="B31" s="61" t="s">
        <v>9</v>
      </c>
      <c r="C31" s="39" t="str">
        <f>[4]ит.пр!$C$16</f>
        <v>СОРОКИН Даниил Андреевич</v>
      </c>
      <c r="D31" s="39" t="str">
        <f>[4]ит.пр!$D$16</f>
        <v>01.03.01 кмс</v>
      </c>
      <c r="E31" s="39" t="str">
        <f>[4]ит.пр!$E$16</f>
        <v>СП</v>
      </c>
      <c r="F31" s="39" t="str">
        <f>[4]ит.пр!$F$16</f>
        <v>Санкт-Петербург</v>
      </c>
      <c r="G31" s="39"/>
      <c r="H31" s="39" t="str">
        <f>[4]ит.пр!$H$16</f>
        <v xml:space="preserve">Селяков С.В. Мизяев К.Г.
</v>
      </c>
      <c r="I31" s="36"/>
      <c r="L31" s="18"/>
      <c r="M31" s="19"/>
      <c r="N31" s="18"/>
      <c r="O31" s="20"/>
      <c r="P31" s="60"/>
    </row>
    <row r="32" spans="1:16" ht="12" customHeight="1" thickBot="1">
      <c r="A32" s="53"/>
      <c r="B32" s="43"/>
      <c r="C32" s="40"/>
      <c r="D32" s="40"/>
      <c r="E32" s="40"/>
      <c r="F32" s="40"/>
      <c r="G32" s="40"/>
      <c r="H32" s="40"/>
      <c r="I32" s="36"/>
    </row>
    <row r="33" spans="1:10" ht="12" customHeight="1" thickBot="1">
      <c r="B33" s="13"/>
      <c r="C33" s="9"/>
      <c r="D33" s="9"/>
      <c r="E33" s="26"/>
      <c r="F33" s="9"/>
      <c r="G33" s="9"/>
      <c r="H33" s="9"/>
      <c r="I33" s="11"/>
    </row>
    <row r="34" spans="1:10" ht="12" customHeight="1">
      <c r="A34" s="51" t="s">
        <v>18</v>
      </c>
      <c r="B34" s="50" t="s">
        <v>4</v>
      </c>
      <c r="C34" s="39" t="str">
        <f>[5]ит.пр!$C$6</f>
        <v>ДОМБУУ Ачыты Орланович</v>
      </c>
      <c r="D34" s="39" t="str">
        <f>[5]ит.пр!$D$6</f>
        <v>24.03.01, кмс</v>
      </c>
      <c r="E34" s="39" t="str">
        <f>[5]ит.пр!$E$6</f>
        <v>СФО</v>
      </c>
      <c r="F34" s="39" t="str">
        <f>[5]ит.пр!$F$6</f>
        <v>Р.Тыва, Кызыл, МО</v>
      </c>
      <c r="G34" s="39"/>
      <c r="H34" s="39" t="str">
        <f>[5]ит.пр!$H$6</f>
        <v>Допай Ш.С. Сандаков КС</v>
      </c>
      <c r="I34" s="36"/>
      <c r="J34" s="41">
        <v>9</v>
      </c>
    </row>
    <row r="35" spans="1:10" ht="12" customHeight="1" thickBot="1">
      <c r="A35" s="52"/>
      <c r="B35" s="44"/>
      <c r="C35" s="40"/>
      <c r="D35" s="40"/>
      <c r="E35" s="40"/>
      <c r="F35" s="40"/>
      <c r="G35" s="40"/>
      <c r="H35" s="40"/>
      <c r="I35" s="36"/>
      <c r="J35" s="41"/>
    </row>
    <row r="36" spans="1:10" ht="12" customHeight="1">
      <c r="A36" s="52"/>
      <c r="B36" s="44" t="s">
        <v>5</v>
      </c>
      <c r="C36" s="39" t="str">
        <f>[5]ит.пр!$C$8</f>
        <v>ЛУКЬЯНЧУК Анатолий Александрович</v>
      </c>
      <c r="D36" s="39" t="str">
        <f>[5]ит.пр!$D$8</f>
        <v>23.01.01 кмс</v>
      </c>
      <c r="E36" s="39" t="str">
        <f>[5]ит.пр!$E$8</f>
        <v>УФО</v>
      </c>
      <c r="F36" s="39" t="str">
        <f>[5]ит.пр!$F$8</f>
        <v>ХМАО-Югра Нижневартовск</v>
      </c>
      <c r="G36" s="39"/>
      <c r="H36" s="39" t="str">
        <f>[5]ит.пр!$H$8</f>
        <v>Воробьев ВВ</v>
      </c>
      <c r="I36" s="36"/>
      <c r="J36" s="41">
        <v>10</v>
      </c>
    </row>
    <row r="37" spans="1:10" ht="12" customHeight="1" thickBot="1">
      <c r="A37" s="52"/>
      <c r="B37" s="44"/>
      <c r="C37" s="40"/>
      <c r="D37" s="40"/>
      <c r="E37" s="40"/>
      <c r="F37" s="40"/>
      <c r="G37" s="40"/>
      <c r="H37" s="40"/>
      <c r="I37" s="36"/>
      <c r="J37" s="41"/>
    </row>
    <row r="38" spans="1:10" ht="12" customHeight="1">
      <c r="A38" s="52"/>
      <c r="B38" s="44" t="s">
        <v>6</v>
      </c>
      <c r="C38" s="39" t="str">
        <f>[5]ит.пр!$C$10</f>
        <v>САМОЙЛЕНКО Андрей Алексеевич</v>
      </c>
      <c r="D38" s="39" t="str">
        <f>[5]ит.пр!$D$10</f>
        <v>15.10.02 1ю</v>
      </c>
      <c r="E38" s="39" t="str">
        <f>[5]ит.пр!$E$10</f>
        <v>ЦФО</v>
      </c>
      <c r="F38" s="39" t="str">
        <f>[5]ит.пр!$F$10</f>
        <v>Московская Электросталь</v>
      </c>
      <c r="G38" s="39"/>
      <c r="H38" s="39" t="str">
        <f>[5]ит.пр!$H$10</f>
        <v>Поликарпов А.А.</v>
      </c>
      <c r="I38" s="15"/>
      <c r="J38" s="41">
        <v>11</v>
      </c>
    </row>
    <row r="39" spans="1:10" ht="12" customHeight="1" thickBot="1">
      <c r="A39" s="52"/>
      <c r="B39" s="44"/>
      <c r="C39" s="40"/>
      <c r="D39" s="40"/>
      <c r="E39" s="40"/>
      <c r="F39" s="40"/>
      <c r="G39" s="40"/>
      <c r="H39" s="40"/>
      <c r="I39" s="15"/>
      <c r="J39" s="41"/>
    </row>
    <row r="40" spans="1:10" ht="12" customHeight="1">
      <c r="A40" s="52"/>
      <c r="B40" s="44" t="s">
        <v>6</v>
      </c>
      <c r="C40" s="39" t="str">
        <f>[5]ит.пр!$C$12</f>
        <v>ШАМСУТДИНОВ Данир Фаргатович</v>
      </c>
      <c r="D40" s="39" t="str">
        <f>[5]ит.пр!$D$12</f>
        <v>01.07.02 1р</v>
      </c>
      <c r="E40" s="39" t="str">
        <f>[5]ит.пр!$E$12</f>
        <v>ПФО</v>
      </c>
      <c r="F40" s="39" t="str">
        <f>[5]ит.пр!$F$12</f>
        <v>Р.Башкортостан Давлеканово</v>
      </c>
      <c r="G40" s="39"/>
      <c r="H40" s="39" t="str">
        <f>[5]ит.пр!$H$12</f>
        <v>Лоншаков ЮП</v>
      </c>
      <c r="I40" s="15"/>
      <c r="J40" s="41">
        <v>12</v>
      </c>
    </row>
    <row r="41" spans="1:10" ht="12" customHeight="1" thickBot="1">
      <c r="A41" s="52"/>
      <c r="B41" s="44"/>
      <c r="C41" s="40"/>
      <c r="D41" s="40"/>
      <c r="E41" s="40"/>
      <c r="F41" s="40"/>
      <c r="G41" s="40"/>
      <c r="H41" s="40"/>
      <c r="I41" s="15"/>
      <c r="J41" s="41"/>
    </row>
    <row r="42" spans="1:10" ht="12" customHeight="1">
      <c r="A42" s="52"/>
      <c r="B42" s="44" t="s">
        <v>9</v>
      </c>
      <c r="C42" s="39" t="str">
        <f>[5]ит.пр!$C$14</f>
        <v>КУНДИН Дмитрий Владимирович</v>
      </c>
      <c r="D42" s="39" t="str">
        <f>[5]ит.пр!$D$14</f>
        <v>28.05.02, 1ю</v>
      </c>
      <c r="E42" s="39" t="str">
        <f>[5]ит.пр!$E$14</f>
        <v>СФО</v>
      </c>
      <c r="F42" s="39" t="str">
        <f>[5]ит.пр!$F$14</f>
        <v>Р.Алтай, Усть-Кокса</v>
      </c>
      <c r="G42" s="39"/>
      <c r="H42" s="39" t="str">
        <f>[5]ит.пр!$H$14</f>
        <v>Сульянов Е.И.</v>
      </c>
      <c r="I42" s="36"/>
    </row>
    <row r="43" spans="1:10" ht="12" customHeight="1" thickBot="1">
      <c r="A43" s="52"/>
      <c r="B43" s="44"/>
      <c r="C43" s="40"/>
      <c r="D43" s="40"/>
      <c r="E43" s="40"/>
      <c r="F43" s="40"/>
      <c r="G43" s="40"/>
      <c r="H43" s="40"/>
      <c r="I43" s="36"/>
    </row>
    <row r="44" spans="1:10" ht="12" customHeight="1">
      <c r="A44" s="52"/>
      <c r="B44" s="44" t="s">
        <v>9</v>
      </c>
      <c r="C44" s="39" t="str">
        <f>[5]ит.пр!$C$16</f>
        <v>СЕЛИФОНОВ Евгений Сергеевич</v>
      </c>
      <c r="D44" s="39" t="str">
        <f>[5]ит.пр!$D$16</f>
        <v>20.06.02, 1р</v>
      </c>
      <c r="E44" s="39" t="str">
        <f>[5]ит.пр!$E$16</f>
        <v>СФО</v>
      </c>
      <c r="F44" s="39" t="str">
        <f>[5]ит.пр!$F$16</f>
        <v>Алтайский край, Змеиногорск</v>
      </c>
      <c r="G44" s="39"/>
      <c r="H44" s="39" t="str">
        <f>[5]ит.пр!$H$16</f>
        <v>Крохалев С.А.</v>
      </c>
      <c r="I44" s="36"/>
    </row>
    <row r="45" spans="1:10" ht="12" customHeight="1" thickBot="1">
      <c r="A45" s="53"/>
      <c r="B45" s="38"/>
      <c r="C45" s="40"/>
      <c r="D45" s="40"/>
      <c r="E45" s="40"/>
      <c r="F45" s="40"/>
      <c r="G45" s="40"/>
      <c r="H45" s="40"/>
      <c r="I45" s="36"/>
    </row>
    <row r="46" spans="1:10" ht="12" customHeight="1" thickBot="1">
      <c r="A46" s="32"/>
      <c r="B46" s="12"/>
      <c r="C46" s="16"/>
      <c r="D46" s="17"/>
      <c r="E46" s="17"/>
      <c r="F46" s="18"/>
      <c r="G46" s="9"/>
      <c r="H46" s="21"/>
      <c r="I46" s="15"/>
    </row>
    <row r="47" spans="1:10" ht="12" customHeight="1">
      <c r="A47" s="46" t="s">
        <v>19</v>
      </c>
      <c r="B47" s="50" t="s">
        <v>4</v>
      </c>
      <c r="C47" s="39" t="str">
        <f>[6]ит.пр!$C$6</f>
        <v>ИЛЬИН Илья Витальевич</v>
      </c>
      <c r="D47" s="39" t="str">
        <f>[6]ит.пр!$D$6</f>
        <v>04.05.01 кмс</v>
      </c>
      <c r="E47" s="39" t="str">
        <f>[6]ит.пр!$E$6</f>
        <v>МОС</v>
      </c>
      <c r="F47" s="39" t="str">
        <f>[6]ит.пр!$F$6</f>
        <v>Москва</v>
      </c>
      <c r="G47" s="39"/>
      <c r="H47" s="39" t="str">
        <f>[6]ит.пр!$H$6</f>
        <v>Кабанов Д.Б., Богатырёв Д.В.</v>
      </c>
      <c r="I47" s="57"/>
      <c r="J47" s="41">
        <v>13</v>
      </c>
    </row>
    <row r="48" spans="1:10" ht="12" customHeight="1" thickBot="1">
      <c r="A48" s="47"/>
      <c r="B48" s="44"/>
      <c r="C48" s="40"/>
      <c r="D48" s="40"/>
      <c r="E48" s="40"/>
      <c r="F48" s="40"/>
      <c r="G48" s="40"/>
      <c r="H48" s="40"/>
      <c r="I48" s="57"/>
      <c r="J48" s="41"/>
    </row>
    <row r="49" spans="1:10" ht="12" customHeight="1">
      <c r="A49" s="47"/>
      <c r="B49" s="44" t="s">
        <v>5</v>
      </c>
      <c r="C49" s="39" t="str">
        <f>[6]ит.пр!$C$8</f>
        <v>ПЕТРОВ Владимир Владимирович</v>
      </c>
      <c r="D49" s="39" t="str">
        <f>[6]ит.пр!$D$8</f>
        <v>01.07.02 1р</v>
      </c>
      <c r="E49" s="39" t="str">
        <f>[6]ит.пр!$E$8</f>
        <v>ЦФО</v>
      </c>
      <c r="F49" s="39" t="str">
        <f>[6]ит.пр!$F$8</f>
        <v>Тульская Тула</v>
      </c>
      <c r="G49" s="39"/>
      <c r="H49" s="39" t="str">
        <f>[6]ит.пр!$H$8</f>
        <v>Самборский СВ Двоеглазов ПВ</v>
      </c>
      <c r="I49" s="57"/>
      <c r="J49" s="41">
        <v>14</v>
      </c>
    </row>
    <row r="50" spans="1:10" ht="12" customHeight="1" thickBot="1">
      <c r="A50" s="47"/>
      <c r="B50" s="44"/>
      <c r="C50" s="40"/>
      <c r="D50" s="40"/>
      <c r="E50" s="40"/>
      <c r="F50" s="40"/>
      <c r="G50" s="40"/>
      <c r="H50" s="40"/>
      <c r="I50" s="57"/>
      <c r="J50" s="41"/>
    </row>
    <row r="51" spans="1:10" ht="12" customHeight="1">
      <c r="A51" s="47"/>
      <c r="B51" s="44" t="s">
        <v>6</v>
      </c>
      <c r="C51" s="39" t="str">
        <f>[6]ит.пр!$C$10</f>
        <v>ОНИЩЕНКО Андрей Антониевич</v>
      </c>
      <c r="D51" s="39" t="str">
        <f>[6]ит.пр!$D$10</f>
        <v>07.02.01 1р</v>
      </c>
      <c r="E51" s="39" t="str">
        <f>[6]ит.пр!$E$10</f>
        <v>СФО</v>
      </c>
      <c r="F51" s="39" t="str">
        <f>[6]ит.пр!$F$10</f>
        <v>Иркутская, Усть-Илимск, МО</v>
      </c>
      <c r="G51" s="39"/>
      <c r="H51" s="39" t="str">
        <f>[6]ит.пр!$H$10</f>
        <v>Сунгатуллин А.М. Декина Ю.В.</v>
      </c>
      <c r="I51" s="15"/>
      <c r="J51" s="41">
        <v>15</v>
      </c>
    </row>
    <row r="52" spans="1:10" ht="12" customHeight="1" thickBot="1">
      <c r="A52" s="47"/>
      <c r="B52" s="44"/>
      <c r="C52" s="40"/>
      <c r="D52" s="40"/>
      <c r="E52" s="40"/>
      <c r="F52" s="40"/>
      <c r="G52" s="40"/>
      <c r="H52" s="40"/>
      <c r="I52" s="15"/>
      <c r="J52" s="41"/>
    </row>
    <row r="53" spans="1:10" ht="12" customHeight="1">
      <c r="A53" s="47"/>
      <c r="B53" s="44" t="s">
        <v>6</v>
      </c>
      <c r="C53" s="39" t="str">
        <f>[6]ит.пр!$C$12</f>
        <v>КУРБАНОВ Махмуд Русланович</v>
      </c>
      <c r="D53" s="39" t="str">
        <f>[6]ит.пр!$D$12</f>
        <v>12.04.02 кмс</v>
      </c>
      <c r="E53" s="39" t="str">
        <f>[6]ит.пр!$E$12</f>
        <v>ЦФО</v>
      </c>
      <c r="F53" s="39" t="str">
        <f>[6]ит.пр!$F$12</f>
        <v>Ивановская Кинешма</v>
      </c>
      <c r="G53" s="39"/>
      <c r="H53" s="39" t="str">
        <f>[6]ит.пр!$H$12</f>
        <v>Пшеничных ИА</v>
      </c>
      <c r="I53" s="15"/>
      <c r="J53" s="41">
        <v>16</v>
      </c>
    </row>
    <row r="54" spans="1:10" ht="12" customHeight="1" thickBot="1">
      <c r="A54" s="47"/>
      <c r="B54" s="44"/>
      <c r="C54" s="40"/>
      <c r="D54" s="40"/>
      <c r="E54" s="40"/>
      <c r="F54" s="40"/>
      <c r="G54" s="40"/>
      <c r="H54" s="40"/>
      <c r="I54" s="15"/>
      <c r="J54" s="41"/>
    </row>
    <row r="55" spans="1:10" ht="12" customHeight="1">
      <c r="A55" s="47"/>
      <c r="B55" s="44" t="s">
        <v>9</v>
      </c>
      <c r="C55" s="39" t="str">
        <f>[6]ит.пр!$C$14</f>
        <v>БУЛДЫГИН Семен Павлович</v>
      </c>
      <c r="D55" s="39" t="str">
        <f>[6]ит.пр!$D$14</f>
        <v>18.05.02, кмс</v>
      </c>
      <c r="E55" s="39" t="str">
        <f>[6]ит.пр!$E$14</f>
        <v>СФО</v>
      </c>
      <c r="F55" s="39" t="str">
        <f>[6]ит.пр!$F$14</f>
        <v>Новосибирская, Новосибирск, МО</v>
      </c>
      <c r="G55" s="39"/>
      <c r="H55" s="39" t="str">
        <f>[6]ит.пр!$H$14</f>
        <v>Завалищев В.С. Корюкин О.Н.</v>
      </c>
      <c r="I55" s="59" t="s">
        <v>11</v>
      </c>
    </row>
    <row r="56" spans="1:10" ht="12" customHeight="1" thickBot="1">
      <c r="A56" s="47"/>
      <c r="B56" s="44"/>
      <c r="C56" s="40"/>
      <c r="D56" s="40"/>
      <c r="E56" s="40"/>
      <c r="F56" s="40"/>
      <c r="G56" s="40"/>
      <c r="H56" s="40"/>
      <c r="I56" s="59"/>
    </row>
    <row r="57" spans="1:10" ht="12" customHeight="1">
      <c r="A57" s="47"/>
      <c r="B57" s="44" t="s">
        <v>9</v>
      </c>
      <c r="C57" s="39" t="str">
        <f>[6]ит.пр!$C$16</f>
        <v>ЛУКЬЯНЧУК Николай Александрович</v>
      </c>
      <c r="D57" s="39" t="str">
        <f>[6]ит.пр!$D$16</f>
        <v>23.01.01 кмс</v>
      </c>
      <c r="E57" s="39" t="str">
        <f>[6]ит.пр!$E$16</f>
        <v>УФО</v>
      </c>
      <c r="F57" s="39" t="str">
        <f>[6]ит.пр!$F$16</f>
        <v>ХМАО-Югра Нижневартовск</v>
      </c>
      <c r="G57" s="39"/>
      <c r="H57" s="39" t="str">
        <f>[6]ит.пр!$H$16</f>
        <v>Воробьев ВВ</v>
      </c>
      <c r="I57" s="36"/>
    </row>
    <row r="58" spans="1:10" ht="12" customHeight="1" thickBot="1">
      <c r="A58" s="49"/>
      <c r="B58" s="38"/>
      <c r="C58" s="40"/>
      <c r="D58" s="40"/>
      <c r="E58" s="40"/>
      <c r="F58" s="40"/>
      <c r="G58" s="40"/>
      <c r="H58" s="40"/>
      <c r="I58" s="36"/>
    </row>
    <row r="59" spans="1:10" ht="12" customHeight="1" thickBot="1">
      <c r="A59" s="32"/>
      <c r="B59" s="12"/>
      <c r="C59" s="16"/>
      <c r="D59" s="17"/>
      <c r="E59" s="17"/>
      <c r="F59" s="18"/>
      <c r="G59" s="18"/>
      <c r="H59" s="21"/>
      <c r="I59" s="15"/>
    </row>
    <row r="60" spans="1:10" ht="12" customHeight="1">
      <c r="A60" s="51" t="s">
        <v>14</v>
      </c>
      <c r="B60" s="50" t="s">
        <v>4</v>
      </c>
      <c r="C60" s="39" t="str">
        <f>[7]ит.пр!$C$6</f>
        <v>ЯНГУЛЬБАЕВ Казбек Асламбекович</v>
      </c>
      <c r="D60" s="39" t="str">
        <f>[7]ит.пр!$D$6</f>
        <v>10.01.01 кмс</v>
      </c>
      <c r="E60" s="39" t="str">
        <f>[7]ит.пр!$E$6</f>
        <v>СКФО</v>
      </c>
      <c r="F60" s="39" t="str">
        <f>[7]ит.пр!$F$6</f>
        <v>Чеченская</v>
      </c>
      <c r="G60" s="39"/>
      <c r="H60" s="39" t="str">
        <f>[7]ит.пр!$H$6</f>
        <v>Успаев БА Вацаев АМ</v>
      </c>
      <c r="I60" s="36"/>
      <c r="J60" s="41">
        <v>17</v>
      </c>
    </row>
    <row r="61" spans="1:10" ht="12" customHeight="1" thickBot="1">
      <c r="A61" s="52"/>
      <c r="B61" s="44"/>
      <c r="C61" s="40"/>
      <c r="D61" s="40"/>
      <c r="E61" s="40"/>
      <c r="F61" s="40"/>
      <c r="G61" s="40"/>
      <c r="H61" s="40"/>
      <c r="I61" s="36"/>
      <c r="J61" s="41"/>
    </row>
    <row r="62" spans="1:10" ht="12" customHeight="1">
      <c r="A62" s="52"/>
      <c r="B62" s="44" t="s">
        <v>5</v>
      </c>
      <c r="C62" s="39" t="str">
        <f>[7]ит.пр!$C$8</f>
        <v>УМАЕВ Шамиль Шамханович</v>
      </c>
      <c r="D62" s="39" t="str">
        <f>[7]ит.пр!$D$8</f>
        <v>16.07.01 кмс</v>
      </c>
      <c r="E62" s="39" t="str">
        <f>[7]ит.пр!$E$8</f>
        <v>УФО</v>
      </c>
      <c r="F62" s="39" t="str">
        <f>[7]ит.пр!$F$8</f>
        <v>Тюменская Тюмень</v>
      </c>
      <c r="G62" s="39"/>
      <c r="H62" s="39" t="str">
        <f>[7]ит.пр!$H$8</f>
        <v>Соснин АБ Мыцик НС</v>
      </c>
      <c r="I62" s="36"/>
      <c r="J62" s="41">
        <v>18</v>
      </c>
    </row>
    <row r="63" spans="1:10" ht="12" customHeight="1" thickBot="1">
      <c r="A63" s="52"/>
      <c r="B63" s="44"/>
      <c r="C63" s="40"/>
      <c r="D63" s="40"/>
      <c r="E63" s="40"/>
      <c r="F63" s="40"/>
      <c r="G63" s="40"/>
      <c r="H63" s="40"/>
      <c r="I63" s="36"/>
      <c r="J63" s="41"/>
    </row>
    <row r="64" spans="1:10" ht="12" customHeight="1">
      <c r="A64" s="52"/>
      <c r="B64" s="44" t="s">
        <v>6</v>
      </c>
      <c r="C64" s="39" t="str">
        <f>[7]ит.пр!$C$10</f>
        <v>ГУКЕТЛОВ Марат Заурович</v>
      </c>
      <c r="D64" s="39" t="str">
        <f>[7]ит.пр!$D$10</f>
        <v>26.01.01 1р</v>
      </c>
      <c r="E64" s="39" t="str">
        <f>[7]ит.пр!$E$10</f>
        <v>СКФО</v>
      </c>
      <c r="F64" s="39" t="str">
        <f>[7]ит.пр!$F$10</f>
        <v>КБР</v>
      </c>
      <c r="G64" s="39"/>
      <c r="H64" s="39" t="str">
        <f>[7]ит.пр!$H$10</f>
        <v>Карамышев СЗ Пченашев МА</v>
      </c>
      <c r="I64" s="15"/>
      <c r="J64" s="41">
        <v>19</v>
      </c>
    </row>
    <row r="65" spans="1:10" ht="12" customHeight="1" thickBot="1">
      <c r="A65" s="52"/>
      <c r="B65" s="44"/>
      <c r="C65" s="40"/>
      <c r="D65" s="40"/>
      <c r="E65" s="40"/>
      <c r="F65" s="40"/>
      <c r="G65" s="40"/>
      <c r="H65" s="40"/>
      <c r="I65" s="15"/>
      <c r="J65" s="41"/>
    </row>
    <row r="66" spans="1:10" ht="12" customHeight="1">
      <c r="A66" s="52"/>
      <c r="B66" s="44" t="s">
        <v>6</v>
      </c>
      <c r="C66" s="39" t="str">
        <f>[7]ит.пр!$C$12</f>
        <v>КОБЕЛЕВ Александр Вячеславович</v>
      </c>
      <c r="D66" s="39" t="str">
        <f>[7]ит.пр!$D$12</f>
        <v>23.08.01 кмс</v>
      </c>
      <c r="E66" s="39" t="str">
        <f>[7]ит.пр!$E$12</f>
        <v>УФО</v>
      </c>
      <c r="F66" s="39" t="str">
        <f>[7]ит.пр!$F$12</f>
        <v>ХМАО-Югра Нижневартовск</v>
      </c>
      <c r="G66" s="39"/>
      <c r="H66" s="39" t="str">
        <f>[7]ит.пр!$H$12</f>
        <v>Кобелев ВН</v>
      </c>
      <c r="I66" s="15"/>
      <c r="J66" s="41">
        <v>20</v>
      </c>
    </row>
    <row r="67" spans="1:10" ht="12" customHeight="1" thickBot="1">
      <c r="A67" s="52"/>
      <c r="B67" s="44"/>
      <c r="C67" s="40"/>
      <c r="D67" s="40"/>
      <c r="E67" s="40"/>
      <c r="F67" s="40"/>
      <c r="G67" s="40"/>
      <c r="H67" s="40"/>
      <c r="I67" s="15"/>
      <c r="J67" s="41"/>
    </row>
    <row r="68" spans="1:10" ht="12" customHeight="1">
      <c r="A68" s="52"/>
      <c r="B68" s="44" t="s">
        <v>9</v>
      </c>
      <c r="C68" s="39" t="str">
        <f>[7]ит.пр!$C$14</f>
        <v xml:space="preserve">МАКАРОВ Илья Юрьевич
</v>
      </c>
      <c r="D68" s="39" t="str">
        <f>[7]ит.пр!$D$14</f>
        <v>05.05.01 1р</v>
      </c>
      <c r="E68" s="39" t="str">
        <f>[7]ит.пр!$E$14</f>
        <v>ПФО</v>
      </c>
      <c r="F68" s="39" t="str">
        <f>[7]ит.пр!$F$14</f>
        <v>Нижегородская Выкса</v>
      </c>
      <c r="G68" s="39"/>
      <c r="H68" s="39" t="str">
        <f>[7]ит.пр!$H$14</f>
        <v>Садковский ЕА</v>
      </c>
      <c r="I68" s="36"/>
    </row>
    <row r="69" spans="1:10" ht="12" customHeight="1" thickBot="1">
      <c r="A69" s="52"/>
      <c r="B69" s="44"/>
      <c r="C69" s="40"/>
      <c r="D69" s="40"/>
      <c r="E69" s="40"/>
      <c r="F69" s="40"/>
      <c r="G69" s="40"/>
      <c r="H69" s="40"/>
      <c r="I69" s="36"/>
    </row>
    <row r="70" spans="1:10" ht="12" customHeight="1">
      <c r="A70" s="52"/>
      <c r="B70" s="44" t="s">
        <v>9</v>
      </c>
      <c r="C70" s="39" t="str">
        <f>[7]ит.пр!$C$16</f>
        <v>ХРИСТОФОРОВ Савелий Валерьевич</v>
      </c>
      <c r="D70" s="39" t="str">
        <f>[7]ит.пр!$D$16</f>
        <v>18.06.01 кмс</v>
      </c>
      <c r="E70" s="39" t="str">
        <f>[7]ит.пр!$E$16</f>
        <v>ПФО</v>
      </c>
      <c r="F70" s="39" t="str">
        <f>[7]ит.пр!$F$16</f>
        <v>Чувашская, Чебоксары</v>
      </c>
      <c r="G70" s="39"/>
      <c r="H70" s="39" t="str">
        <f>[7]ит.пр!$H$16</f>
        <v>Малов СА Рыбаков АБ</v>
      </c>
      <c r="I70" s="36"/>
    </row>
    <row r="71" spans="1:10" ht="12" customHeight="1" thickBot="1">
      <c r="A71" s="53"/>
      <c r="B71" s="38"/>
      <c r="C71" s="40"/>
      <c r="D71" s="40"/>
      <c r="E71" s="40"/>
      <c r="F71" s="40"/>
      <c r="G71" s="40"/>
      <c r="H71" s="40"/>
      <c r="I71" s="36"/>
    </row>
    <row r="72" spans="1:10" ht="12" customHeight="1" thickBot="1">
      <c r="B72" s="14"/>
      <c r="C72" s="10"/>
      <c r="D72" s="10"/>
      <c r="E72" s="27"/>
      <c r="F72" s="10"/>
      <c r="G72" s="9"/>
      <c r="H72" s="22"/>
      <c r="I72" s="11"/>
    </row>
    <row r="73" spans="1:10" ht="12" customHeight="1">
      <c r="A73" s="51" t="s">
        <v>20</v>
      </c>
      <c r="B73" s="50" t="s">
        <v>4</v>
      </c>
      <c r="C73" s="39" t="str">
        <f>[8]ит.пр!$C$6</f>
        <v>ШАЛЫГИН Егор Викторович</v>
      </c>
      <c r="D73" s="39" t="str">
        <f>[8]ит.пр!$D$6</f>
        <v>02.09.01 кмс</v>
      </c>
      <c r="E73" s="39" t="str">
        <f>[8]ит.пр!$E$6</f>
        <v>МОС</v>
      </c>
      <c r="F73" s="39" t="str">
        <f>[8]ит.пр!$F$6</f>
        <v>Москва</v>
      </c>
      <c r="G73" s="39"/>
      <c r="H73" s="39" t="str">
        <f>[8]ит.пр!$H$6</f>
        <v>Богомолов В.А.  Мартынов И.В.</v>
      </c>
      <c r="I73" s="36"/>
      <c r="J73" s="41">
        <v>21</v>
      </c>
    </row>
    <row r="74" spans="1:10" ht="12" customHeight="1" thickBot="1">
      <c r="A74" s="52"/>
      <c r="B74" s="44"/>
      <c r="C74" s="40"/>
      <c r="D74" s="40"/>
      <c r="E74" s="40"/>
      <c r="F74" s="40"/>
      <c r="G74" s="40"/>
      <c r="H74" s="40"/>
      <c r="I74" s="36"/>
      <c r="J74" s="41"/>
    </row>
    <row r="75" spans="1:10" ht="12" customHeight="1">
      <c r="A75" s="52"/>
      <c r="B75" s="44" t="s">
        <v>5</v>
      </c>
      <c r="C75" s="39" t="str">
        <f>[8]ит.пр!$C$8</f>
        <v>ЛОМИВОРОТОВ Илья Романович</v>
      </c>
      <c r="D75" s="39" t="str">
        <f>[8]ит.пр!$D$8</f>
        <v>19.03.01 1р</v>
      </c>
      <c r="E75" s="39" t="str">
        <f>[8]ит.пр!$E$8</f>
        <v>ЦФО</v>
      </c>
      <c r="F75" s="39" t="str">
        <f>[8]ит.пр!$F$8</f>
        <v>Тульская Тула</v>
      </c>
      <c r="G75" s="39"/>
      <c r="H75" s="39" t="str">
        <f>[8]ит.пр!$H$8</f>
        <v>Ломиворотов РН</v>
      </c>
      <c r="I75" s="36"/>
      <c r="J75" s="41">
        <v>22</v>
      </c>
    </row>
    <row r="76" spans="1:10" ht="12" customHeight="1" thickBot="1">
      <c r="A76" s="52"/>
      <c r="B76" s="44"/>
      <c r="C76" s="40"/>
      <c r="D76" s="40"/>
      <c r="E76" s="40"/>
      <c r="F76" s="40"/>
      <c r="G76" s="40"/>
      <c r="H76" s="40"/>
      <c r="I76" s="36"/>
      <c r="J76" s="41"/>
    </row>
    <row r="77" spans="1:10" ht="12" customHeight="1">
      <c r="A77" s="52"/>
      <c r="B77" s="44" t="s">
        <v>6</v>
      </c>
      <c r="C77" s="39" t="str">
        <f>[8]ит.пр!$C$10</f>
        <v>ГОНЧАРОВ Андрей Максимович</v>
      </c>
      <c r="D77" s="39" t="str">
        <f>[8]ит.пр!$D$10</f>
        <v>05.08.02 1ю</v>
      </c>
      <c r="E77" s="39" t="str">
        <f>[8]ит.пр!$E$10</f>
        <v>ДВФО</v>
      </c>
      <c r="F77" s="39" t="str">
        <f>[8]ит.пр!$F$10</f>
        <v>Приморский Владивосток</v>
      </c>
      <c r="G77" s="39"/>
      <c r="H77" s="39" t="str">
        <f>[8]ит.пр!$H$10</f>
        <v>Денисов В.Л., Федосов И.В.</v>
      </c>
      <c r="I77" s="15"/>
      <c r="J77" s="41">
        <v>23</v>
      </c>
    </row>
    <row r="78" spans="1:10" ht="12" customHeight="1" thickBot="1">
      <c r="A78" s="52"/>
      <c r="B78" s="44"/>
      <c r="C78" s="40"/>
      <c r="D78" s="40"/>
      <c r="E78" s="40"/>
      <c r="F78" s="40"/>
      <c r="G78" s="40"/>
      <c r="H78" s="40"/>
      <c r="I78" s="15"/>
      <c r="J78" s="41"/>
    </row>
    <row r="79" spans="1:10" ht="12" customHeight="1">
      <c r="A79" s="52"/>
      <c r="B79" s="44" t="s">
        <v>6</v>
      </c>
      <c r="C79" s="39" t="str">
        <f>[8]ит.пр!$C$12</f>
        <v>САФОНОВ Максим Андреевич</v>
      </c>
      <c r="D79" s="39" t="str">
        <f>[8]ит.пр!$D$12</f>
        <v>12.05.01 кмс</v>
      </c>
      <c r="E79" s="39" t="str">
        <f>[8]ит.пр!$E$12</f>
        <v>ЦФО</v>
      </c>
      <c r="F79" s="39" t="str">
        <f>[8]ит.пр!$F$12</f>
        <v xml:space="preserve">Ярославская </v>
      </c>
      <c r="G79" s="39"/>
      <c r="H79" s="39" t="str">
        <f>[8]ит.пр!$H$12</f>
        <v>Хореев ЮА Федорович АВ</v>
      </c>
      <c r="I79" s="15"/>
      <c r="J79" s="41">
        <v>24</v>
      </c>
    </row>
    <row r="80" spans="1:10" ht="12" customHeight="1" thickBot="1">
      <c r="A80" s="52"/>
      <c r="B80" s="44"/>
      <c r="C80" s="40"/>
      <c r="D80" s="40"/>
      <c r="E80" s="40"/>
      <c r="F80" s="40"/>
      <c r="G80" s="40"/>
      <c r="H80" s="40"/>
      <c r="I80" s="15"/>
      <c r="J80" s="41"/>
    </row>
    <row r="81" spans="1:10" ht="12" customHeight="1">
      <c r="A81" s="52"/>
      <c r="B81" s="44" t="s">
        <v>9</v>
      </c>
      <c r="C81" s="39" t="str">
        <f>[8]ит.пр!$C$14</f>
        <v>МАГОМЕДБЕКОВ Малик Кунакбекович</v>
      </c>
      <c r="D81" s="39" t="str">
        <f>[8]ит.пр!$D$14</f>
        <v>28.10.02 1р</v>
      </c>
      <c r="E81" s="39" t="str">
        <f>[8]ит.пр!$E$14</f>
        <v>ДВФО</v>
      </c>
      <c r="F81" s="39" t="str">
        <f>[8]ит.пр!$F$14</f>
        <v xml:space="preserve">Сахалинская </v>
      </c>
      <c r="G81" s="39"/>
      <c r="H81" s="39" t="str">
        <f>[8]ит.пр!$H$14</f>
        <v xml:space="preserve">Булатов ЕА </v>
      </c>
      <c r="I81" s="36"/>
    </row>
    <row r="82" spans="1:10" ht="12" customHeight="1" thickBot="1">
      <c r="A82" s="52"/>
      <c r="B82" s="44"/>
      <c r="C82" s="40"/>
      <c r="D82" s="40"/>
      <c r="E82" s="40"/>
      <c r="F82" s="40"/>
      <c r="G82" s="40"/>
      <c r="H82" s="40"/>
      <c r="I82" s="36"/>
    </row>
    <row r="83" spans="1:10" ht="12" customHeight="1">
      <c r="A83" s="52"/>
      <c r="B83" s="44" t="s">
        <v>9</v>
      </c>
      <c r="C83" s="39" t="str">
        <f>[8]ит.пр!$C$16</f>
        <v>КОВЯХ Дмитрий Николаевич</v>
      </c>
      <c r="D83" s="39" t="str">
        <f>[8]ит.пр!$D$16</f>
        <v>16.02.01 1р</v>
      </c>
      <c r="E83" s="39" t="str">
        <f>[8]ит.пр!$E$16</f>
        <v>ЦФО</v>
      </c>
      <c r="F83" s="39" t="str">
        <f>[8]ит.пр!$F$16</f>
        <v>Тульская Тула</v>
      </c>
      <c r="G83" s="39"/>
      <c r="H83" s="39" t="str">
        <f>[8]ит.пр!$H$16</f>
        <v>Ковях НА</v>
      </c>
      <c r="I83" s="36"/>
    </row>
    <row r="84" spans="1:10" ht="12" customHeight="1" thickBot="1">
      <c r="A84" s="53"/>
      <c r="B84" s="38"/>
      <c r="C84" s="40"/>
      <c r="D84" s="40"/>
      <c r="E84" s="40"/>
      <c r="F84" s="40"/>
      <c r="G84" s="40"/>
      <c r="H84" s="40"/>
      <c r="I84" s="36"/>
    </row>
    <row r="85" spans="1:10" ht="12" customHeight="1" thickBot="1">
      <c r="B85" s="13"/>
      <c r="C85" s="9"/>
      <c r="D85" s="9"/>
      <c r="E85" s="26"/>
      <c r="F85" s="9"/>
      <c r="G85" s="9"/>
      <c r="H85" s="23"/>
      <c r="I85" s="11"/>
    </row>
    <row r="86" spans="1:10" ht="12" customHeight="1">
      <c r="A86" s="51" t="s">
        <v>21</v>
      </c>
      <c r="B86" s="58" t="s">
        <v>4</v>
      </c>
      <c r="C86" s="39" t="str">
        <f>[9]ит.пр!$C$6</f>
        <v>УЦИЕВ Адам Бесланович</v>
      </c>
      <c r="D86" s="39" t="str">
        <f>[9]ит.пр!$D$6</f>
        <v>24.04.01 2р</v>
      </c>
      <c r="E86" s="39" t="str">
        <f>[9]ит.пр!$E$6</f>
        <v>МОС</v>
      </c>
      <c r="F86" s="39" t="str">
        <f>[9]ит.пр!$F$6</f>
        <v>Москва</v>
      </c>
      <c r="G86" s="39"/>
      <c r="H86" s="39" t="str">
        <f>[9]ит.пр!$H$6</f>
        <v>Кабанов Д.Б., Богатырёв Д.В.</v>
      </c>
      <c r="I86" s="57"/>
      <c r="J86" s="41">
        <v>25</v>
      </c>
    </row>
    <row r="87" spans="1:10" ht="12" customHeight="1" thickBot="1">
      <c r="A87" s="52"/>
      <c r="B87" s="56"/>
      <c r="C87" s="40"/>
      <c r="D87" s="40"/>
      <c r="E87" s="40"/>
      <c r="F87" s="40"/>
      <c r="G87" s="40"/>
      <c r="H87" s="40"/>
      <c r="I87" s="57"/>
      <c r="J87" s="41"/>
    </row>
    <row r="88" spans="1:10" ht="12" customHeight="1">
      <c r="A88" s="52"/>
      <c r="B88" s="54" t="s">
        <v>5</v>
      </c>
      <c r="C88" s="39" t="str">
        <f>[9]ит.пр!$C$8</f>
        <v>ДУЙСЕНОВ Тимур Равилевич</v>
      </c>
      <c r="D88" s="39" t="str">
        <f>[9]ит.пр!$D$8</f>
        <v>14.09.01 кмс</v>
      </c>
      <c r="E88" s="39" t="str">
        <f>[9]ит.пр!$E$8</f>
        <v>ЮФО</v>
      </c>
      <c r="F88" s="39" t="str">
        <f>[9]ит.пр!$F$8</f>
        <v>Астраханская Астрахань</v>
      </c>
      <c r="G88" s="39"/>
      <c r="H88" s="39" t="str">
        <f>[9]ит.пр!$H$8</f>
        <v>Дусейнов РГ</v>
      </c>
      <c r="I88" s="57"/>
      <c r="J88" s="41">
        <v>26</v>
      </c>
    </row>
    <row r="89" spans="1:10" ht="12" customHeight="1" thickBot="1">
      <c r="A89" s="52"/>
      <c r="B89" s="56"/>
      <c r="C89" s="40"/>
      <c r="D89" s="40"/>
      <c r="E89" s="40"/>
      <c r="F89" s="40"/>
      <c r="G89" s="40"/>
      <c r="H89" s="40"/>
      <c r="I89" s="57"/>
      <c r="J89" s="41"/>
    </row>
    <row r="90" spans="1:10" ht="12" customHeight="1">
      <c r="A90" s="52"/>
      <c r="B90" s="54" t="s">
        <v>6</v>
      </c>
      <c r="C90" s="39" t="str">
        <f>[9]ит.пр!$C$10</f>
        <v>ГЛАДКИХ Егор Андреевич</v>
      </c>
      <c r="D90" s="39" t="str">
        <f>[9]ит.пр!$D$10</f>
        <v>27.01.01 2р</v>
      </c>
      <c r="E90" s="39" t="str">
        <f>[9]ит.пр!$E$10</f>
        <v>МОС</v>
      </c>
      <c r="F90" s="39" t="str">
        <f>[9]ит.пр!$F$10</f>
        <v>Москва</v>
      </c>
      <c r="G90" s="39"/>
      <c r="H90" s="39" t="str">
        <f>[9]ит.пр!$H$10</f>
        <v>Кабанов Д.Б., Богатырёв Д.В.</v>
      </c>
      <c r="I90" s="15"/>
      <c r="J90" s="41">
        <v>27</v>
      </c>
    </row>
    <row r="91" spans="1:10" ht="12" customHeight="1" thickBot="1">
      <c r="A91" s="52"/>
      <c r="B91" s="56"/>
      <c r="C91" s="40"/>
      <c r="D91" s="40"/>
      <c r="E91" s="40"/>
      <c r="F91" s="40"/>
      <c r="G91" s="40"/>
      <c r="H91" s="40"/>
      <c r="I91" s="15"/>
      <c r="J91" s="41"/>
    </row>
    <row r="92" spans="1:10" ht="12" customHeight="1">
      <c r="A92" s="52"/>
      <c r="B92" s="54" t="s">
        <v>6</v>
      </c>
      <c r="C92" s="39" t="str">
        <f>[9]ит.пр!$C$12</f>
        <v>ЗАБОРОВСКИЙ Павел Константнович</v>
      </c>
      <c r="D92" s="39" t="str">
        <f>[9]ит.пр!$D$12</f>
        <v>23.08.01 1р</v>
      </c>
      <c r="E92" s="39" t="str">
        <f>[9]ит.пр!$E$12</f>
        <v>ПФО</v>
      </c>
      <c r="F92" s="39" t="str">
        <f>[9]ит.пр!$F$12</f>
        <v>Самарская Самара</v>
      </c>
      <c r="G92" s="39"/>
      <c r="H92" s="39" t="str">
        <f>[9]ит.пр!$H$12</f>
        <v>Становкин МН Родомакин ЮС</v>
      </c>
      <c r="I92" s="15"/>
      <c r="J92" s="41">
        <v>28</v>
      </c>
    </row>
    <row r="93" spans="1:10" ht="12" customHeight="1" thickBot="1">
      <c r="A93" s="52"/>
      <c r="B93" s="56"/>
      <c r="C93" s="40"/>
      <c r="D93" s="40"/>
      <c r="E93" s="40"/>
      <c r="F93" s="40"/>
      <c r="G93" s="40"/>
      <c r="H93" s="40"/>
      <c r="I93" s="15"/>
      <c r="J93" s="41"/>
    </row>
    <row r="94" spans="1:10" ht="12" customHeight="1">
      <c r="A94" s="52"/>
      <c r="B94" s="54" t="s">
        <v>9</v>
      </c>
      <c r="C94" s="39" t="str">
        <f>[9]ит.пр!$C$14</f>
        <v>ЖДАНОВ Даниил Артемович</v>
      </c>
      <c r="D94" s="39" t="str">
        <f>[9]ит.пр!$D$14</f>
        <v>10.05.01 1р</v>
      </c>
      <c r="E94" s="39" t="str">
        <f>[9]ит.пр!$E$14</f>
        <v>ПФО</v>
      </c>
      <c r="F94" s="39" t="str">
        <f>[9]ит.пр!$F$14</f>
        <v>Самарская Самара</v>
      </c>
      <c r="G94" s="39"/>
      <c r="H94" s="39" t="str">
        <f>[9]ит.пр!$H$14</f>
        <v>Становкин МН Родомакин ЮС</v>
      </c>
      <c r="I94" s="57"/>
    </row>
    <row r="95" spans="1:10" ht="12" customHeight="1" thickBot="1">
      <c r="A95" s="52"/>
      <c r="B95" s="56"/>
      <c r="C95" s="40"/>
      <c r="D95" s="40"/>
      <c r="E95" s="40"/>
      <c r="F95" s="40"/>
      <c r="G95" s="40"/>
      <c r="H95" s="40"/>
      <c r="I95" s="57"/>
    </row>
    <row r="96" spans="1:10" ht="12" customHeight="1">
      <c r="A96" s="52"/>
      <c r="B96" s="54" t="s">
        <v>9</v>
      </c>
      <c r="C96" s="39" t="str">
        <f>[9]ит.пр!$C$16</f>
        <v>КАЛАЧИКОВ Антон Евгеньевич</v>
      </c>
      <c r="D96" s="39" t="str">
        <f>[9]ит.пр!$D$16</f>
        <v>10.03.01 кмс</v>
      </c>
      <c r="E96" s="39" t="str">
        <f>[9]ит.пр!$E$16</f>
        <v>ДВФО</v>
      </c>
      <c r="F96" s="39" t="str">
        <f>[9]ит.пр!$F$16</f>
        <v>Камчатский П-Камчатский</v>
      </c>
      <c r="G96" s="39"/>
      <c r="H96" s="39" t="str">
        <f>[9]ит.пр!$H$16</f>
        <v>Бузин ГА Бузина АС</v>
      </c>
      <c r="I96" s="36"/>
    </row>
    <row r="97" spans="1:10" ht="12" customHeight="1" thickBot="1">
      <c r="A97" s="53"/>
      <c r="B97" s="55"/>
      <c r="C97" s="40"/>
      <c r="D97" s="40"/>
      <c r="E97" s="40"/>
      <c r="F97" s="40"/>
      <c r="G97" s="40"/>
      <c r="H97" s="40"/>
      <c r="I97" s="36"/>
    </row>
    <row r="98" spans="1:10" ht="12" customHeight="1" thickBot="1">
      <c r="B98" s="13"/>
      <c r="C98" s="9"/>
      <c r="D98" s="9"/>
      <c r="E98" s="26"/>
      <c r="F98" s="9"/>
      <c r="G98" s="9"/>
      <c r="H98" s="23"/>
      <c r="I98" s="11"/>
    </row>
    <row r="99" spans="1:10" ht="12" customHeight="1">
      <c r="A99" s="46" t="s">
        <v>22</v>
      </c>
      <c r="B99" s="50" t="s">
        <v>4</v>
      </c>
      <c r="C99" s="39" t="str">
        <f>[10]ит.пр!$C$6</f>
        <v>УВАРОВ Виктор Владимирович</v>
      </c>
      <c r="D99" s="39" t="str">
        <f>[10]ит.пр!$D$6</f>
        <v>10.02.01 кмс</v>
      </c>
      <c r="E99" s="39" t="str">
        <f>[10]ит.пр!$E$6</f>
        <v>МОС</v>
      </c>
      <c r="F99" s="39" t="str">
        <f>[10]ит.пр!$F$6</f>
        <v>Москва</v>
      </c>
      <c r="G99" s="39"/>
      <c r="H99" s="39" t="str">
        <f>[10]ит.пр!$H$6</f>
        <v xml:space="preserve">Сейтаблаев А.В. Гуренков А.А. </v>
      </c>
      <c r="I99" s="36"/>
      <c r="J99" s="41">
        <v>29</v>
      </c>
    </row>
    <row r="100" spans="1:10" ht="12" customHeight="1" thickBot="1">
      <c r="A100" s="47"/>
      <c r="B100" s="44"/>
      <c r="C100" s="40"/>
      <c r="D100" s="40"/>
      <c r="E100" s="40"/>
      <c r="F100" s="40"/>
      <c r="G100" s="40"/>
      <c r="H100" s="40"/>
      <c r="I100" s="36"/>
      <c r="J100" s="41"/>
    </row>
    <row r="101" spans="1:10" ht="12" customHeight="1">
      <c r="A101" s="47"/>
      <c r="B101" s="44" t="s">
        <v>5</v>
      </c>
      <c r="C101" s="39" t="str">
        <f>[10]ит.пр!$C$8</f>
        <v>ВЕСЕЛОВ Андрей Андреевич</v>
      </c>
      <c r="D101" s="39" t="str">
        <f>[10]ит.пр!$D$8</f>
        <v>19.04.01 1р</v>
      </c>
      <c r="E101" s="39" t="str">
        <f>[10]ит.пр!$E$8</f>
        <v>ПФО</v>
      </c>
      <c r="F101" s="39" t="str">
        <f>[10]ит.пр!$F$8</f>
        <v xml:space="preserve">Нижегородская Кстово </v>
      </c>
      <c r="G101" s="39"/>
      <c r="H101" s="39" t="str">
        <f>[10]ит.пр!$H$8</f>
        <v>Душкин АН</v>
      </c>
      <c r="I101" s="36"/>
      <c r="J101" s="41">
        <v>30</v>
      </c>
    </row>
    <row r="102" spans="1:10" ht="12" customHeight="1" thickBot="1">
      <c r="A102" s="47"/>
      <c r="B102" s="44"/>
      <c r="C102" s="40"/>
      <c r="D102" s="40"/>
      <c r="E102" s="40"/>
      <c r="F102" s="40"/>
      <c r="G102" s="40"/>
      <c r="H102" s="40"/>
      <c r="I102" s="36"/>
      <c r="J102" s="41"/>
    </row>
    <row r="103" spans="1:10" ht="12" customHeight="1">
      <c r="A103" s="47"/>
      <c r="B103" s="44" t="s">
        <v>6</v>
      </c>
      <c r="C103" s="39" t="str">
        <f>[10]ит.пр!$C$10</f>
        <v>ЗАМКОВОЙ Глеб Дмитриевич</v>
      </c>
      <c r="D103" s="39" t="str">
        <f>[10]ит.пр!$D$10</f>
        <v>25.05.02 1р</v>
      </c>
      <c r="E103" s="39" t="str">
        <f>[10]ит.пр!$E$10</f>
        <v>СП</v>
      </c>
      <c r="F103" s="39" t="str">
        <f>[10]ит.пр!$F$10</f>
        <v>Санкт-Петербург</v>
      </c>
      <c r="G103" s="39"/>
      <c r="H103" s="39" t="str">
        <f>[10]ит.пр!$H$10</f>
        <v>Солдатов ВВ Солдатов НВ</v>
      </c>
      <c r="I103" s="15"/>
      <c r="J103" s="41">
        <v>31</v>
      </c>
    </row>
    <row r="104" spans="1:10" ht="12" customHeight="1" thickBot="1">
      <c r="A104" s="47"/>
      <c r="B104" s="44"/>
      <c r="C104" s="40"/>
      <c r="D104" s="40"/>
      <c r="E104" s="40"/>
      <c r="F104" s="40"/>
      <c r="G104" s="40"/>
      <c r="H104" s="40"/>
      <c r="I104" s="15"/>
      <c r="J104" s="41"/>
    </row>
    <row r="105" spans="1:10" ht="12" customHeight="1">
      <c r="A105" s="47"/>
      <c r="B105" s="44" t="s">
        <v>6</v>
      </c>
      <c r="C105" s="39" t="str">
        <f>[10]ит.пр!$C$12</f>
        <v xml:space="preserve">ПРОНИН Артем Алексеевич </v>
      </c>
      <c r="D105" s="39" t="str">
        <f>[10]ит.пр!$D$12</f>
        <v>20.03.01 кмс</v>
      </c>
      <c r="E105" s="39" t="str">
        <f>[10]ит.пр!$E$12</f>
        <v>ЦФО</v>
      </c>
      <c r="F105" s="39" t="str">
        <f>[10]ит.пр!$F$12</f>
        <v>Московская Королев</v>
      </c>
      <c r="G105" s="39"/>
      <c r="H105" s="39" t="str">
        <f>[10]ит.пр!$H$12</f>
        <v>Малов МВ</v>
      </c>
      <c r="I105" s="15"/>
      <c r="J105" s="41">
        <v>32</v>
      </c>
    </row>
    <row r="106" spans="1:10" ht="12" customHeight="1" thickBot="1">
      <c r="A106" s="47"/>
      <c r="B106" s="44"/>
      <c r="C106" s="40"/>
      <c r="D106" s="40"/>
      <c r="E106" s="40"/>
      <c r="F106" s="40"/>
      <c r="G106" s="40"/>
      <c r="H106" s="40"/>
      <c r="I106" s="15"/>
      <c r="J106" s="41"/>
    </row>
    <row r="107" spans="1:10" ht="12" customHeight="1">
      <c r="A107" s="47"/>
      <c r="B107" s="44" t="s">
        <v>9</v>
      </c>
      <c r="C107" s="39" t="str">
        <f>[10]ит.пр!$C$14</f>
        <v>МЕРЗЛЯКОВ Максим Максимович</v>
      </c>
      <c r="D107" s="39" t="str">
        <f>[10]ит.пр!$D$14</f>
        <v>23.09.03.1ю</v>
      </c>
      <c r="E107" s="39" t="str">
        <f>[10]ит.пр!$E$14</f>
        <v>СП</v>
      </c>
      <c r="F107" s="39" t="str">
        <f>[10]ит.пр!$F$14</f>
        <v>Санкт-Петербург</v>
      </c>
      <c r="G107" s="39"/>
      <c r="H107" s="39" t="str">
        <f>[10]ит.пр!$H$14</f>
        <v xml:space="preserve">Селяков С.В. Мизяев К.Г.
</v>
      </c>
      <c r="I107" s="36"/>
    </row>
    <row r="108" spans="1:10" ht="12" customHeight="1" thickBot="1">
      <c r="A108" s="47"/>
      <c r="B108" s="44"/>
      <c r="C108" s="40"/>
      <c r="D108" s="40"/>
      <c r="E108" s="40"/>
      <c r="F108" s="40"/>
      <c r="G108" s="40"/>
      <c r="H108" s="40"/>
      <c r="I108" s="36"/>
    </row>
    <row r="109" spans="1:10" ht="12" customHeight="1">
      <c r="A109" s="47"/>
      <c r="B109" s="44" t="s">
        <v>9</v>
      </c>
      <c r="C109" s="39" t="str">
        <f>[10]ит.пр!$C$16</f>
        <v>ЛАПЫГИН Кирилл Алексеевич</v>
      </c>
      <c r="D109" s="39" t="str">
        <f>[10]ит.пр!$D$16</f>
        <v>28.02.02, 1р.</v>
      </c>
      <c r="E109" s="39" t="str">
        <f>[10]ит.пр!$E$16</f>
        <v>СФО</v>
      </c>
      <c r="F109" s="39" t="str">
        <f>[10]ит.пр!$F$16</f>
        <v>Новосибирская, Новосибирск, МО</v>
      </c>
      <c r="G109" s="39"/>
      <c r="H109" s="39" t="str">
        <f>[10]ит.пр!$H$16</f>
        <v>Калугин А.Ю. Джунусов А.И.</v>
      </c>
      <c r="I109" s="36"/>
    </row>
    <row r="110" spans="1:10" ht="12" customHeight="1" thickBot="1">
      <c r="A110" s="49"/>
      <c r="B110" s="38"/>
      <c r="C110" s="40"/>
      <c r="D110" s="40"/>
      <c r="E110" s="40"/>
      <c r="F110" s="40"/>
      <c r="G110" s="40"/>
      <c r="H110" s="40"/>
      <c r="I110" s="36"/>
    </row>
    <row r="111" spans="1:10" ht="12" customHeight="1" thickBot="1">
      <c r="B111" s="13"/>
      <c r="C111" s="9"/>
      <c r="D111" s="9"/>
      <c r="E111" s="26"/>
      <c r="F111" s="9"/>
      <c r="G111" s="9"/>
      <c r="H111" s="23"/>
      <c r="I111" s="11"/>
    </row>
    <row r="112" spans="1:10" ht="12" customHeight="1">
      <c r="A112" s="51" t="s">
        <v>23</v>
      </c>
      <c r="B112" s="50" t="s">
        <v>4</v>
      </c>
      <c r="C112" s="39" t="str">
        <f>[11]ит.пр!$C$6</f>
        <v>КАНИКОВСКИЙ Матвей Геннадьевич</v>
      </c>
      <c r="D112" s="39" t="str">
        <f>[11]ит.пр!$D$6</f>
        <v>11.11.01 кмс</v>
      </c>
      <c r="E112" s="39" t="str">
        <f>[11]ит.пр!$E$6</f>
        <v>МОС</v>
      </c>
      <c r="F112" s="39" t="str">
        <f>[11]ит.пр!$F$6</f>
        <v>Москва</v>
      </c>
      <c r="G112" s="39"/>
      <c r="H112" s="39" t="str">
        <f>[11]ит.пр!$H$6</f>
        <v>Кабанов Д.Б., Богатырёв Д.В.</v>
      </c>
      <c r="I112" s="36"/>
      <c r="J112" s="41">
        <v>33</v>
      </c>
    </row>
    <row r="113" spans="1:10" ht="12" customHeight="1" thickBot="1">
      <c r="A113" s="52"/>
      <c r="B113" s="44"/>
      <c r="C113" s="40"/>
      <c r="D113" s="40"/>
      <c r="E113" s="40"/>
      <c r="F113" s="40"/>
      <c r="G113" s="40"/>
      <c r="H113" s="40"/>
      <c r="I113" s="36"/>
      <c r="J113" s="41"/>
    </row>
    <row r="114" spans="1:10" ht="12" customHeight="1">
      <c r="A114" s="52"/>
      <c r="B114" s="44" t="s">
        <v>5</v>
      </c>
      <c r="C114" s="39" t="str">
        <f>[11]ит.пр!$C$8</f>
        <v>ЕГОРОВ Денис Андреевич</v>
      </c>
      <c r="D114" s="39" t="str">
        <f>[11]ит.пр!$D$8</f>
        <v>24.06.01 кмс</v>
      </c>
      <c r="E114" s="39" t="str">
        <f>[11]ит.пр!$E$8</f>
        <v>МОС</v>
      </c>
      <c r="F114" s="39" t="str">
        <f>[11]ит.пр!$F$8</f>
        <v>Москва</v>
      </c>
      <c r="G114" s="39"/>
      <c r="H114" s="39" t="str">
        <f>[11]ит.пр!$H$8</f>
        <v>Чернушевич О.В., Гуренков АА</v>
      </c>
      <c r="I114" s="36"/>
      <c r="J114" s="41">
        <v>34</v>
      </c>
    </row>
    <row r="115" spans="1:10" ht="12" customHeight="1" thickBot="1">
      <c r="A115" s="52"/>
      <c r="B115" s="44"/>
      <c r="C115" s="40"/>
      <c r="D115" s="40"/>
      <c r="E115" s="40"/>
      <c r="F115" s="40"/>
      <c r="G115" s="40"/>
      <c r="H115" s="40"/>
      <c r="I115" s="36"/>
      <c r="J115" s="41"/>
    </row>
    <row r="116" spans="1:10" ht="12" customHeight="1">
      <c r="A116" s="52"/>
      <c r="B116" s="44" t="s">
        <v>6</v>
      </c>
      <c r="C116" s="39" t="str">
        <f>[11]ит.пр!$C$10</f>
        <v>БАБАЕВ Рауль Аюбович</v>
      </c>
      <c r="D116" s="39" t="str">
        <f>[11]ит.пр!$D$10</f>
        <v>16.01.01 2р</v>
      </c>
      <c r="E116" s="39" t="str">
        <f>[11]ит.пр!$E$10</f>
        <v>ЦФО</v>
      </c>
      <c r="F116" s="39" t="str">
        <f>[11]ит.пр!$F$10</f>
        <v>Рязанская Рязань</v>
      </c>
      <c r="G116" s="39"/>
      <c r="H116" s="39" t="str">
        <f>[11]ит.пр!$H$10</f>
        <v>Казимов ТВ</v>
      </c>
      <c r="I116" s="15"/>
      <c r="J116" s="41">
        <v>35</v>
      </c>
    </row>
    <row r="117" spans="1:10" ht="12" customHeight="1" thickBot="1">
      <c r="A117" s="52"/>
      <c r="B117" s="44"/>
      <c r="C117" s="40"/>
      <c r="D117" s="40"/>
      <c r="E117" s="40"/>
      <c r="F117" s="40"/>
      <c r="G117" s="40"/>
      <c r="H117" s="40"/>
      <c r="I117" s="15"/>
      <c r="J117" s="41"/>
    </row>
    <row r="118" spans="1:10" ht="12" customHeight="1">
      <c r="A118" s="52"/>
      <c r="B118" s="44" t="s">
        <v>6</v>
      </c>
      <c r="C118" s="39" t="str">
        <f>[11]ит.пр!$C$12</f>
        <v>ОСИПОВ Егор Дмитриевич</v>
      </c>
      <c r="D118" s="39" t="str">
        <f>[11]ит.пр!$D$12</f>
        <v>05.07.01 кмс</v>
      </c>
      <c r="E118" s="39" t="str">
        <f>[11]ит.пр!$E$12</f>
        <v>ЦФО</v>
      </c>
      <c r="F118" s="39" t="str">
        <f>[11]ит.пр!$F$12</f>
        <v>Ивановская Иваново</v>
      </c>
      <c r="G118" s="39"/>
      <c r="H118" s="39" t="str">
        <f>[11]ит.пр!$H$12</f>
        <v>Володин АН Изместьев ВП</v>
      </c>
      <c r="I118" s="15"/>
      <c r="J118" s="41">
        <v>36</v>
      </c>
    </row>
    <row r="119" spans="1:10" ht="12" customHeight="1" thickBot="1">
      <c r="A119" s="52"/>
      <c r="B119" s="44"/>
      <c r="C119" s="40"/>
      <c r="D119" s="40"/>
      <c r="E119" s="40"/>
      <c r="F119" s="40"/>
      <c r="G119" s="40"/>
      <c r="H119" s="40"/>
      <c r="I119" s="15"/>
      <c r="J119" s="41"/>
    </row>
    <row r="120" spans="1:10" ht="12" customHeight="1">
      <c r="A120" s="52"/>
      <c r="B120" s="44" t="s">
        <v>9</v>
      </c>
      <c r="C120" s="39" t="str">
        <f>[11]ит.пр!$C$14</f>
        <v>САКАЕВ Дмитрий Дмитриевич</v>
      </c>
      <c r="D120" s="39" t="str">
        <f>[11]ит.пр!$D$14</f>
        <v>21.09.01 кмс</v>
      </c>
      <c r="E120" s="39" t="str">
        <f>[11]ит.пр!$E$14</f>
        <v>ПФО</v>
      </c>
      <c r="F120" s="39" t="str">
        <f>[11]ит.пр!$F$14</f>
        <v>Пермский, Пермь</v>
      </c>
      <c r="G120" s="39"/>
      <c r="H120" s="39" t="str">
        <f>[11]ит.пр!$H$14</f>
        <v>Шакало СВ</v>
      </c>
      <c r="I120" s="36"/>
    </row>
    <row r="121" spans="1:10" ht="12" customHeight="1" thickBot="1">
      <c r="A121" s="52"/>
      <c r="B121" s="44"/>
      <c r="C121" s="40"/>
      <c r="D121" s="40"/>
      <c r="E121" s="40"/>
      <c r="F121" s="40"/>
      <c r="G121" s="40"/>
      <c r="H121" s="40"/>
      <c r="I121" s="36"/>
    </row>
    <row r="122" spans="1:10" ht="12" customHeight="1">
      <c r="A122" s="52"/>
      <c r="B122" s="44" t="s">
        <v>10</v>
      </c>
      <c r="C122" s="39" t="str">
        <f>[11]ит.пр!$C$16</f>
        <v>КРАВЦОВ Владимир Константинович</v>
      </c>
      <c r="D122" s="39" t="str">
        <f>[11]ит.пр!$D$16</f>
        <v>31.05.02 1р</v>
      </c>
      <c r="E122" s="39" t="str">
        <f>[11]ит.пр!$E$16</f>
        <v>ЦФО</v>
      </c>
      <c r="F122" s="39" t="str">
        <f>[11]ит.пр!$F$16</f>
        <v>Московская Дмитров</v>
      </c>
      <c r="G122" s="39"/>
      <c r="H122" s="39" t="str">
        <f>[11]ит.пр!$H$16</f>
        <v>Бондарь АЮ</v>
      </c>
      <c r="I122" s="36"/>
    </row>
    <row r="123" spans="1:10" ht="12" customHeight="1" thickBot="1">
      <c r="A123" s="53"/>
      <c r="B123" s="38"/>
      <c r="C123" s="40"/>
      <c r="D123" s="40"/>
      <c r="E123" s="40"/>
      <c r="F123" s="40"/>
      <c r="G123" s="40"/>
      <c r="H123" s="40"/>
      <c r="I123" s="36"/>
    </row>
    <row r="124" spans="1:10" ht="12" customHeight="1" thickBot="1">
      <c r="B124" s="13"/>
      <c r="C124" s="9"/>
      <c r="D124" s="9"/>
      <c r="E124" s="26"/>
      <c r="F124" s="9"/>
      <c r="G124" s="9"/>
      <c r="H124" s="23"/>
      <c r="I124" s="11"/>
    </row>
    <row r="125" spans="1:10" ht="12" customHeight="1">
      <c r="A125" s="46" t="s">
        <v>24</v>
      </c>
      <c r="B125" s="50" t="s">
        <v>4</v>
      </c>
      <c r="C125" s="39" t="str">
        <f>[12]ит.пр!$C$6</f>
        <v>СИМИН Иосиф Геннадьевич</v>
      </c>
      <c r="D125" s="39" t="str">
        <f>[12]ит.пр!$D$6</f>
        <v>28.09.01 кмс</v>
      </c>
      <c r="E125" s="39" t="str">
        <f>[12]ит.пр!$E$6</f>
        <v>МОС</v>
      </c>
      <c r="F125" s="39" t="str">
        <f>[12]ит.пр!$F$6</f>
        <v>Москва</v>
      </c>
      <c r="G125" s="39"/>
      <c r="H125" s="39" t="str">
        <f>[12]ит.пр!$H$6</f>
        <v>Кабанов Д.Б., Богатырёв Д.В.</v>
      </c>
      <c r="I125" s="36"/>
      <c r="J125" s="41">
        <v>37</v>
      </c>
    </row>
    <row r="126" spans="1:10" ht="12" customHeight="1" thickBot="1">
      <c r="A126" s="47"/>
      <c r="B126" s="44"/>
      <c r="C126" s="40"/>
      <c r="D126" s="40"/>
      <c r="E126" s="40"/>
      <c r="F126" s="40"/>
      <c r="G126" s="40"/>
      <c r="H126" s="40"/>
      <c r="I126" s="36"/>
      <c r="J126" s="41"/>
    </row>
    <row r="127" spans="1:10" ht="12" customHeight="1">
      <c r="A127" s="47"/>
      <c r="B127" s="44" t="s">
        <v>5</v>
      </c>
      <c r="C127" s="39" t="str">
        <f>[12]ит.пр!$C$8</f>
        <v>ЛОБАНОВ Александр Михайлович</v>
      </c>
      <c r="D127" s="39" t="str">
        <f>[12]ит.пр!$D$8</f>
        <v>12.09.01 кмс</v>
      </c>
      <c r="E127" s="39" t="str">
        <f>[12]ит.пр!$E$8</f>
        <v>ЦФО</v>
      </c>
      <c r="F127" s="39" t="str">
        <f>[12]ит.пр!$F$8</f>
        <v>Рязанская Рязань</v>
      </c>
      <c r="G127" s="39"/>
      <c r="H127" s="39" t="str">
        <f>[12]ит.пр!$H$8</f>
        <v>Курбатов ДА</v>
      </c>
      <c r="I127" s="36"/>
      <c r="J127" s="41">
        <v>38</v>
      </c>
    </row>
    <row r="128" spans="1:10" ht="12" customHeight="1" thickBot="1">
      <c r="A128" s="47"/>
      <c r="B128" s="44"/>
      <c r="C128" s="40"/>
      <c r="D128" s="40"/>
      <c r="E128" s="40"/>
      <c r="F128" s="40"/>
      <c r="G128" s="40"/>
      <c r="H128" s="40"/>
      <c r="I128" s="36"/>
      <c r="J128" s="41"/>
    </row>
    <row r="129" spans="1:10" ht="12" customHeight="1">
      <c r="A129" s="47"/>
      <c r="B129" s="44" t="s">
        <v>6</v>
      </c>
      <c r="C129" s="39" t="str">
        <f>[12]ит.пр!$C$10</f>
        <v>ТОРГАШОВ Даниил Анатольевич</v>
      </c>
      <c r="D129" s="39" t="str">
        <f>[12]ит.пр!$D$10</f>
        <v>08.04.01 1р</v>
      </c>
      <c r="E129" s="39" t="str">
        <f>[12]ит.пр!$E$10</f>
        <v>ПФО</v>
      </c>
      <c r="F129" s="39" t="str">
        <f>[12]ит.пр!$F$10</f>
        <v>Нижегородская Выкса</v>
      </c>
      <c r="G129" s="39"/>
      <c r="H129" s="39" t="str">
        <f>[12]ит.пр!$H$10</f>
        <v>Рогов Д.С. Гордеев М.С.</v>
      </c>
      <c r="I129" s="15"/>
      <c r="J129" s="41">
        <v>39</v>
      </c>
    </row>
    <row r="130" spans="1:10" ht="12" customHeight="1" thickBot="1">
      <c r="A130" s="47"/>
      <c r="B130" s="44"/>
      <c r="C130" s="40"/>
      <c r="D130" s="40"/>
      <c r="E130" s="40"/>
      <c r="F130" s="40"/>
      <c r="G130" s="40"/>
      <c r="H130" s="40"/>
      <c r="I130" s="15"/>
      <c r="J130" s="41"/>
    </row>
    <row r="131" spans="1:10" ht="12" customHeight="1">
      <c r="A131" s="47"/>
      <c r="B131" s="44" t="s">
        <v>6</v>
      </c>
      <c r="C131" s="39" t="str">
        <f>[12]ит.пр!$C$12</f>
        <v>АГАПУШКИН Вячеслав Вячеславов</v>
      </c>
      <c r="D131" s="39" t="str">
        <f>[12]ит.пр!$D$12</f>
        <v>04.04.01, 1</v>
      </c>
      <c r="E131" s="39" t="str">
        <f>[12]ит.пр!$E$12</f>
        <v>СФО</v>
      </c>
      <c r="F131" s="39" t="str">
        <f>[12]ит.пр!$F$12</f>
        <v>Алтайский край, Бийск</v>
      </c>
      <c r="G131" s="39"/>
      <c r="H131" s="39" t="str">
        <f>[12]ит.пр!$H$12</f>
        <v>Димитриенко И.В.Евтушенко Д.Ю.</v>
      </c>
      <c r="I131" s="15"/>
      <c r="J131" s="41">
        <v>40</v>
      </c>
    </row>
    <row r="132" spans="1:10" ht="12" customHeight="1" thickBot="1">
      <c r="A132" s="47"/>
      <c r="B132" s="45"/>
      <c r="C132" s="40"/>
      <c r="D132" s="40"/>
      <c r="E132" s="40"/>
      <c r="F132" s="40"/>
      <c r="G132" s="40"/>
      <c r="H132" s="40"/>
      <c r="I132" s="15"/>
      <c r="J132" s="41"/>
    </row>
    <row r="133" spans="1:10" ht="12" customHeight="1">
      <c r="A133" s="48"/>
      <c r="B133" s="42" t="s">
        <v>9</v>
      </c>
      <c r="C133" s="39" t="str">
        <f>[12]ит.пр!$C$14</f>
        <v>БОГАТОВ Илья Дмитриевич</v>
      </c>
      <c r="D133" s="39" t="str">
        <f>[12]ит.пр!$D$14</f>
        <v>06.01.01 1р</v>
      </c>
      <c r="E133" s="39" t="str">
        <f>[12]ит.пр!$E$14</f>
        <v>ПФО</v>
      </c>
      <c r="F133" s="39" t="str">
        <f>[12]ит.пр!$F$14</f>
        <v>Оренбургская Оренбург</v>
      </c>
      <c r="G133" s="39"/>
      <c r="H133" s="39" t="str">
        <f>[12]ит.пр!$H$14</f>
        <v>Сухолитко А.С. Власенко И.В.</v>
      </c>
      <c r="I133" s="36"/>
    </row>
    <row r="134" spans="1:10" ht="12" customHeight="1" thickBot="1">
      <c r="A134" s="48"/>
      <c r="B134" s="43"/>
      <c r="C134" s="40"/>
      <c r="D134" s="40"/>
      <c r="E134" s="40"/>
      <c r="F134" s="40"/>
      <c r="G134" s="40"/>
      <c r="H134" s="40"/>
      <c r="I134" s="36"/>
    </row>
    <row r="135" spans="1:10" ht="12" customHeight="1">
      <c r="A135" s="47"/>
      <c r="B135" s="37" t="s">
        <v>9</v>
      </c>
      <c r="C135" s="39" t="str">
        <f>[12]ит.пр!$C$16</f>
        <v>МИЛЮТИН Алексей Сергеевич</v>
      </c>
      <c r="D135" s="39" t="str">
        <f>[12]ит.пр!$D$16</f>
        <v>11.10.01, 1р.</v>
      </c>
      <c r="E135" s="39" t="str">
        <f>[12]ит.пр!$E$16</f>
        <v>СФО</v>
      </c>
      <c r="F135" s="39" t="str">
        <f>[12]ит.пр!$F$16</f>
        <v>Новосибирская, Новосибирск, МО</v>
      </c>
      <c r="G135" s="39"/>
      <c r="H135" s="39" t="str">
        <f>[12]ит.пр!$H$16</f>
        <v>Джунусов А.И. Казаков А.Н.</v>
      </c>
      <c r="I135" s="36"/>
    </row>
    <row r="136" spans="1:10" ht="12" customHeight="1" thickBot="1">
      <c r="A136" s="49"/>
      <c r="B136" s="38"/>
      <c r="C136" s="40"/>
      <c r="D136" s="40"/>
      <c r="E136" s="40"/>
      <c r="F136" s="40"/>
      <c r="G136" s="40"/>
      <c r="H136" s="40"/>
      <c r="I136" s="36"/>
    </row>
    <row r="137" spans="1:10" ht="12" customHeight="1">
      <c r="A137" s="1"/>
      <c r="B137" s="2"/>
      <c r="C137" s="3"/>
      <c r="D137" s="4"/>
      <c r="E137" s="4"/>
      <c r="F137" s="5"/>
      <c r="G137" s="5"/>
      <c r="H137" s="3"/>
      <c r="J137" s="1"/>
    </row>
    <row r="138" spans="1:10" ht="12" customHeight="1">
      <c r="A138" s="1"/>
      <c r="B138" s="25" t="str">
        <f>[2]реквизиты!$A$6</f>
        <v>Гл. судья, судья ВК</v>
      </c>
      <c r="C138" s="6"/>
      <c r="D138" s="6"/>
      <c r="E138" s="28"/>
      <c r="F138" s="25" t="str">
        <f>[2]реквизиты!$G6</f>
        <v>Б.Л.Сова</v>
      </c>
      <c r="G138" s="25"/>
      <c r="H138" s="6"/>
    </row>
    <row r="139" spans="1:10" ht="14.25" customHeight="1">
      <c r="A139" s="1"/>
      <c r="B139" s="25"/>
      <c r="C139" s="7"/>
      <c r="D139" s="7"/>
      <c r="E139" s="29"/>
      <c r="F139" s="31" t="str">
        <f>[2]реквизиты!$G7</f>
        <v>/Рязань/</v>
      </c>
      <c r="G139" s="24"/>
      <c r="H139" s="7"/>
    </row>
    <row r="140" spans="1:10" ht="17.25" customHeight="1">
      <c r="A140" s="1"/>
      <c r="B140" s="25" t="str">
        <f>[2]реквизиты!$A$8</f>
        <v>Гл. секретарь, судья ВК</v>
      </c>
      <c r="C140" s="7"/>
      <c r="D140" s="7"/>
      <c r="E140" s="29"/>
      <c r="F140" s="25" t="str">
        <f>[2]реквизиты!$G8</f>
        <v>Д.Е.Вышегородцев</v>
      </c>
      <c r="G140" s="25"/>
      <c r="H140" s="6"/>
    </row>
    <row r="141" spans="1:10" ht="12" customHeight="1">
      <c r="C141" s="1"/>
      <c r="F141" s="31" t="str">
        <f>[2]реквизиты!$G9</f>
        <v>/Томск/</v>
      </c>
      <c r="H141" s="7"/>
    </row>
    <row r="146" spans="19:19">
      <c r="S146" t="s">
        <v>8</v>
      </c>
    </row>
  </sheetData>
  <mergeCells count="524">
    <mergeCell ref="E40:E41"/>
    <mergeCell ref="E42:E43"/>
    <mergeCell ref="E44:E45"/>
    <mergeCell ref="E55:E56"/>
    <mergeCell ref="E107:E108"/>
    <mergeCell ref="E109:E110"/>
    <mergeCell ref="E116:E117"/>
    <mergeCell ref="E125:E126"/>
    <mergeCell ref="E57:E58"/>
    <mergeCell ref="E60:E61"/>
    <mergeCell ref="E62:E63"/>
    <mergeCell ref="E64:E65"/>
    <mergeCell ref="E118:E119"/>
    <mergeCell ref="E83:E84"/>
    <mergeCell ref="E86:E87"/>
    <mergeCell ref="E88:E89"/>
    <mergeCell ref="E90:E91"/>
    <mergeCell ref="E122:E123"/>
    <mergeCell ref="E120:E121"/>
    <mergeCell ref="E112:E113"/>
    <mergeCell ref="E114:E115"/>
    <mergeCell ref="B131:B132"/>
    <mergeCell ref="C131:C132"/>
    <mergeCell ref="D131:D132"/>
    <mergeCell ref="F131:F132"/>
    <mergeCell ref="H127:H128"/>
    <mergeCell ref="E129:E130"/>
    <mergeCell ref="E131:E132"/>
    <mergeCell ref="D129:D130"/>
    <mergeCell ref="D127:D128"/>
    <mergeCell ref="E127:E128"/>
    <mergeCell ref="F109:F110"/>
    <mergeCell ref="D105:D106"/>
    <mergeCell ref="D101:D102"/>
    <mergeCell ref="D103:D104"/>
    <mergeCell ref="F122:F123"/>
    <mergeCell ref="H129:H130"/>
    <mergeCell ref="H118:H119"/>
    <mergeCell ref="F127:F128"/>
    <mergeCell ref="F112:F113"/>
    <mergeCell ref="H114:H115"/>
    <mergeCell ref="H116:H117"/>
    <mergeCell ref="F125:F126"/>
    <mergeCell ref="G112:G113"/>
    <mergeCell ref="G114:G115"/>
    <mergeCell ref="D92:D93"/>
    <mergeCell ref="C99:C100"/>
    <mergeCell ref="C94:C95"/>
    <mergeCell ref="E96:E97"/>
    <mergeCell ref="B92:B93"/>
    <mergeCell ref="H105:H106"/>
    <mergeCell ref="C92:C93"/>
    <mergeCell ref="F99:F100"/>
    <mergeCell ref="H99:H100"/>
    <mergeCell ref="C103:C104"/>
    <mergeCell ref="E99:E100"/>
    <mergeCell ref="E101:E102"/>
    <mergeCell ref="E103:E104"/>
    <mergeCell ref="H92:H93"/>
    <mergeCell ref="C101:C102"/>
    <mergeCell ref="B101:B102"/>
    <mergeCell ref="B105:B106"/>
    <mergeCell ref="C105:C106"/>
    <mergeCell ref="B103:B104"/>
    <mergeCell ref="B94:B95"/>
    <mergeCell ref="C96:C97"/>
    <mergeCell ref="G92:G93"/>
    <mergeCell ref="F96:F97"/>
    <mergeCell ref="D96:D97"/>
    <mergeCell ref="B83:B84"/>
    <mergeCell ref="H90:H91"/>
    <mergeCell ref="F77:F78"/>
    <mergeCell ref="B90:B91"/>
    <mergeCell ref="B79:B80"/>
    <mergeCell ref="C79:C80"/>
    <mergeCell ref="F81:F82"/>
    <mergeCell ref="C83:C84"/>
    <mergeCell ref="E77:E78"/>
    <mergeCell ref="E79:E80"/>
    <mergeCell ref="H77:H78"/>
    <mergeCell ref="D79:D80"/>
    <mergeCell ref="C88:C89"/>
    <mergeCell ref="G81:G82"/>
    <mergeCell ref="G83:G84"/>
    <mergeCell ref="G86:G87"/>
    <mergeCell ref="G88:G89"/>
    <mergeCell ref="G90:G91"/>
    <mergeCell ref="C90:C91"/>
    <mergeCell ref="D90:D91"/>
    <mergeCell ref="F90:F91"/>
    <mergeCell ref="F79:F80"/>
    <mergeCell ref="C81:C82"/>
    <mergeCell ref="C77:C78"/>
    <mergeCell ref="C70:C71"/>
    <mergeCell ref="F70:F71"/>
    <mergeCell ref="B70:B71"/>
    <mergeCell ref="B73:B74"/>
    <mergeCell ref="D70:D71"/>
    <mergeCell ref="C73:C74"/>
    <mergeCell ref="D73:D74"/>
    <mergeCell ref="E73:E74"/>
    <mergeCell ref="E70:E71"/>
    <mergeCell ref="H62:H63"/>
    <mergeCell ref="H68:H69"/>
    <mergeCell ref="H79:H80"/>
    <mergeCell ref="H75:H76"/>
    <mergeCell ref="F64:F65"/>
    <mergeCell ref="H64:H65"/>
    <mergeCell ref="G62:G63"/>
    <mergeCell ref="G64:G65"/>
    <mergeCell ref="H66:H67"/>
    <mergeCell ref="G66:G67"/>
    <mergeCell ref="G68:G69"/>
    <mergeCell ref="G70:G71"/>
    <mergeCell ref="G73:G74"/>
    <mergeCell ref="G75:G76"/>
    <mergeCell ref="G77:G78"/>
    <mergeCell ref="G79:G80"/>
    <mergeCell ref="H40:H41"/>
    <mergeCell ref="H29:H30"/>
    <mergeCell ref="F29:F30"/>
    <mergeCell ref="D75:D76"/>
    <mergeCell ref="B53:B54"/>
    <mergeCell ref="C53:C54"/>
    <mergeCell ref="D53:D54"/>
    <mergeCell ref="C68:C69"/>
    <mergeCell ref="C62:C63"/>
    <mergeCell ref="C55:C56"/>
    <mergeCell ref="B64:B65"/>
    <mergeCell ref="C64:C65"/>
    <mergeCell ref="D64:D65"/>
    <mergeCell ref="D68:D69"/>
    <mergeCell ref="B49:B50"/>
    <mergeCell ref="B51:B52"/>
    <mergeCell ref="C51:C52"/>
    <mergeCell ref="D51:D52"/>
    <mergeCell ref="C49:C50"/>
    <mergeCell ref="B62:B63"/>
    <mergeCell ref="B66:B67"/>
    <mergeCell ref="F68:F69"/>
    <mergeCell ref="D66:D67"/>
    <mergeCell ref="H70:H71"/>
    <mergeCell ref="C34:C35"/>
    <mergeCell ref="H38:H39"/>
    <mergeCell ref="E36:E37"/>
    <mergeCell ref="D38:D39"/>
    <mergeCell ref="F38:F39"/>
    <mergeCell ref="H21:H22"/>
    <mergeCell ref="F21:F22"/>
    <mergeCell ref="F27:F28"/>
    <mergeCell ref="H23:H24"/>
    <mergeCell ref="H25:H26"/>
    <mergeCell ref="C25:C26"/>
    <mergeCell ref="G31:G32"/>
    <mergeCell ref="G34:G35"/>
    <mergeCell ref="G36:G37"/>
    <mergeCell ref="G38:G39"/>
    <mergeCell ref="E25:E26"/>
    <mergeCell ref="E27:E28"/>
    <mergeCell ref="H34:H35"/>
    <mergeCell ref="C14:C15"/>
    <mergeCell ref="D14:D15"/>
    <mergeCell ref="F14:F15"/>
    <mergeCell ref="I135:I136"/>
    <mergeCell ref="I120:I121"/>
    <mergeCell ref="I122:I123"/>
    <mergeCell ref="I127:I128"/>
    <mergeCell ref="I125:I126"/>
    <mergeCell ref="I133:I134"/>
    <mergeCell ref="C16:C17"/>
    <mergeCell ref="E21:E22"/>
    <mergeCell ref="E23:E24"/>
    <mergeCell ref="I75:I76"/>
    <mergeCell ref="I68:I69"/>
    <mergeCell ref="I96:I97"/>
    <mergeCell ref="I83:I84"/>
    <mergeCell ref="I73:I74"/>
    <mergeCell ref="I81:I82"/>
    <mergeCell ref="I70:I71"/>
    <mergeCell ref="I42:I43"/>
    <mergeCell ref="I114:I115"/>
    <mergeCell ref="D116:D117"/>
    <mergeCell ref="I57:I58"/>
    <mergeCell ref="I88:I89"/>
    <mergeCell ref="B118:B119"/>
    <mergeCell ref="C118:C119"/>
    <mergeCell ref="H122:H123"/>
    <mergeCell ref="D120:D121"/>
    <mergeCell ref="F120:F121"/>
    <mergeCell ref="D118:D119"/>
    <mergeCell ref="F118:F119"/>
    <mergeCell ref="B114:B115"/>
    <mergeCell ref="I112:I113"/>
    <mergeCell ref="C112:C113"/>
    <mergeCell ref="G118:G119"/>
    <mergeCell ref="D112:D113"/>
    <mergeCell ref="D114:D115"/>
    <mergeCell ref="F116:F117"/>
    <mergeCell ref="B122:B123"/>
    <mergeCell ref="I99:I100"/>
    <mergeCell ref="I107:I108"/>
    <mergeCell ref="I62:I63"/>
    <mergeCell ref="I101:I102"/>
    <mergeCell ref="I109:I110"/>
    <mergeCell ref="I94:I95"/>
    <mergeCell ref="I47:I48"/>
    <mergeCell ref="I6:I7"/>
    <mergeCell ref="I8:I9"/>
    <mergeCell ref="I12:I13"/>
    <mergeCell ref="I21:I22"/>
    <mergeCell ref="I10:I11"/>
    <mergeCell ref="I18:I19"/>
    <mergeCell ref="I34:I35"/>
    <mergeCell ref="I23:I24"/>
    <mergeCell ref="I29:I30"/>
    <mergeCell ref="I60:I61"/>
    <mergeCell ref="I49:I50"/>
    <mergeCell ref="A1:I1"/>
    <mergeCell ref="A2:I2"/>
    <mergeCell ref="A3:I3"/>
    <mergeCell ref="A4:I4"/>
    <mergeCell ref="H81:H82"/>
    <mergeCell ref="D81:D82"/>
    <mergeCell ref="D77:D78"/>
    <mergeCell ref="D125:D126"/>
    <mergeCell ref="I44:I45"/>
    <mergeCell ref="H96:H97"/>
    <mergeCell ref="H112:H113"/>
    <mergeCell ref="H107:H108"/>
    <mergeCell ref="H101:H102"/>
    <mergeCell ref="H103:H104"/>
    <mergeCell ref="H109:H110"/>
    <mergeCell ref="H73:H74"/>
    <mergeCell ref="H83:H84"/>
    <mergeCell ref="H94:H95"/>
    <mergeCell ref="H125:H126"/>
    <mergeCell ref="F75:F76"/>
    <mergeCell ref="F73:F74"/>
    <mergeCell ref="H86:H87"/>
    <mergeCell ref="H88:H89"/>
    <mergeCell ref="I86:I87"/>
    <mergeCell ref="D135:D136"/>
    <mergeCell ref="F135:F136"/>
    <mergeCell ref="D83:D84"/>
    <mergeCell ref="F103:F104"/>
    <mergeCell ref="F107:F108"/>
    <mergeCell ref="F133:F134"/>
    <mergeCell ref="F114:F115"/>
    <mergeCell ref="D122:D123"/>
    <mergeCell ref="D94:D95"/>
    <mergeCell ref="D99:D100"/>
    <mergeCell ref="D109:D110"/>
    <mergeCell ref="F101:F102"/>
    <mergeCell ref="D107:D108"/>
    <mergeCell ref="F105:F106"/>
    <mergeCell ref="F83:F84"/>
    <mergeCell ref="F92:F93"/>
    <mergeCell ref="D88:D89"/>
    <mergeCell ref="F88:F89"/>
    <mergeCell ref="F94:F95"/>
    <mergeCell ref="E92:E93"/>
    <mergeCell ref="E94:E95"/>
    <mergeCell ref="E105:E106"/>
    <mergeCell ref="E133:E134"/>
    <mergeCell ref="D133:D134"/>
    <mergeCell ref="B68:B69"/>
    <mergeCell ref="C66:C67"/>
    <mergeCell ref="E66:E67"/>
    <mergeCell ref="E68:E69"/>
    <mergeCell ref="B57:B58"/>
    <mergeCell ref="C57:C58"/>
    <mergeCell ref="F57:F58"/>
    <mergeCell ref="D55:D56"/>
    <mergeCell ref="F55:F56"/>
    <mergeCell ref="D62:D63"/>
    <mergeCell ref="B55:B56"/>
    <mergeCell ref="F62:F63"/>
    <mergeCell ref="B60:B61"/>
    <mergeCell ref="C60:C61"/>
    <mergeCell ref="F66:F67"/>
    <mergeCell ref="H42:H43"/>
    <mergeCell ref="H44:H45"/>
    <mergeCell ref="D60:D61"/>
    <mergeCell ref="F60:F61"/>
    <mergeCell ref="H49:H50"/>
    <mergeCell ref="F44:F45"/>
    <mergeCell ref="D57:D58"/>
    <mergeCell ref="H57:H58"/>
    <mergeCell ref="E51:E52"/>
    <mergeCell ref="E53:E54"/>
    <mergeCell ref="H47:H48"/>
    <mergeCell ref="G60:G61"/>
    <mergeCell ref="F51:F52"/>
    <mergeCell ref="H51:H52"/>
    <mergeCell ref="F53:F54"/>
    <mergeCell ref="H53:H54"/>
    <mergeCell ref="H60:H61"/>
    <mergeCell ref="P30:P31"/>
    <mergeCell ref="I36:I37"/>
    <mergeCell ref="I31:I32"/>
    <mergeCell ref="H55:H56"/>
    <mergeCell ref="I55:I56"/>
    <mergeCell ref="J34:J35"/>
    <mergeCell ref="J36:J37"/>
    <mergeCell ref="B42:B43"/>
    <mergeCell ref="C42:C43"/>
    <mergeCell ref="D42:D43"/>
    <mergeCell ref="F42:F43"/>
    <mergeCell ref="F40:F41"/>
    <mergeCell ref="B31:B32"/>
    <mergeCell ref="B38:B39"/>
    <mergeCell ref="B36:B37"/>
    <mergeCell ref="F36:F37"/>
    <mergeCell ref="F34:F35"/>
    <mergeCell ref="D34:D35"/>
    <mergeCell ref="C36:C37"/>
    <mergeCell ref="C38:C39"/>
    <mergeCell ref="E38:E39"/>
    <mergeCell ref="H31:H32"/>
    <mergeCell ref="C31:C32"/>
    <mergeCell ref="D36:D37"/>
    <mergeCell ref="D18:D19"/>
    <mergeCell ref="F18:F19"/>
    <mergeCell ref="D21:D22"/>
    <mergeCell ref="D31:D32"/>
    <mergeCell ref="G18:G19"/>
    <mergeCell ref="C44:C45"/>
    <mergeCell ref="F49:F50"/>
    <mergeCell ref="D49:D50"/>
    <mergeCell ref="D44:D45"/>
    <mergeCell ref="D47:D48"/>
    <mergeCell ref="F47:F48"/>
    <mergeCell ref="C47:C48"/>
    <mergeCell ref="E49:E50"/>
    <mergeCell ref="E47:E48"/>
    <mergeCell ref="C18:C19"/>
    <mergeCell ref="C21:C22"/>
    <mergeCell ref="D29:D30"/>
    <mergeCell ref="C29:C30"/>
    <mergeCell ref="D25:D26"/>
    <mergeCell ref="C40:C41"/>
    <mergeCell ref="D40:D41"/>
    <mergeCell ref="C27:C28"/>
    <mergeCell ref="D27:D28"/>
    <mergeCell ref="E29:E30"/>
    <mergeCell ref="F16:F17"/>
    <mergeCell ref="F25:F26"/>
    <mergeCell ref="H16:H17"/>
    <mergeCell ref="F31:F32"/>
    <mergeCell ref="H36:H37"/>
    <mergeCell ref="H27:H28"/>
    <mergeCell ref="E31:E32"/>
    <mergeCell ref="E34:E35"/>
    <mergeCell ref="E18:E19"/>
    <mergeCell ref="H6:H7"/>
    <mergeCell ref="B10:B11"/>
    <mergeCell ref="F12:F13"/>
    <mergeCell ref="C23:C24"/>
    <mergeCell ref="D23:D24"/>
    <mergeCell ref="F23:F24"/>
    <mergeCell ref="D12:D13"/>
    <mergeCell ref="C12:C13"/>
    <mergeCell ref="F8:F9"/>
    <mergeCell ref="C10:C11"/>
    <mergeCell ref="B8:B9"/>
    <mergeCell ref="C8:C9"/>
    <mergeCell ref="E8:E9"/>
    <mergeCell ref="E10:E11"/>
    <mergeCell ref="D8:D9"/>
    <mergeCell ref="D10:D11"/>
    <mergeCell ref="G10:G11"/>
    <mergeCell ref="H12:H13"/>
    <mergeCell ref="H10:H11"/>
    <mergeCell ref="H18:H19"/>
    <mergeCell ref="H14:H15"/>
    <mergeCell ref="G12:G13"/>
    <mergeCell ref="G14:G15"/>
    <mergeCell ref="G16:G17"/>
    <mergeCell ref="B99:B100"/>
    <mergeCell ref="B6:B7"/>
    <mergeCell ref="D6:D7"/>
    <mergeCell ref="F6:F7"/>
    <mergeCell ref="C6:C7"/>
    <mergeCell ref="E6:E7"/>
    <mergeCell ref="H8:H9"/>
    <mergeCell ref="G8:G9"/>
    <mergeCell ref="B86:B87"/>
    <mergeCell ref="B75:B76"/>
    <mergeCell ref="B77:B78"/>
    <mergeCell ref="B81:B82"/>
    <mergeCell ref="F10:F11"/>
    <mergeCell ref="E12:E13"/>
    <mergeCell ref="E14:E15"/>
    <mergeCell ref="E16:E17"/>
    <mergeCell ref="D16:D17"/>
    <mergeCell ref="D86:D87"/>
    <mergeCell ref="F86:F87"/>
    <mergeCell ref="E75:E76"/>
    <mergeCell ref="E81:E82"/>
    <mergeCell ref="C86:C87"/>
    <mergeCell ref="B18:B19"/>
    <mergeCell ref="G94:G95"/>
    <mergeCell ref="A8:A19"/>
    <mergeCell ref="A21:A32"/>
    <mergeCell ref="A34:A45"/>
    <mergeCell ref="B40:B41"/>
    <mergeCell ref="B14:B15"/>
    <mergeCell ref="B16:B17"/>
    <mergeCell ref="B21:B22"/>
    <mergeCell ref="B12:B13"/>
    <mergeCell ref="B23:B24"/>
    <mergeCell ref="B25:B26"/>
    <mergeCell ref="B29:B30"/>
    <mergeCell ref="B44:B45"/>
    <mergeCell ref="B34:B35"/>
    <mergeCell ref="B27:B28"/>
    <mergeCell ref="A47:A58"/>
    <mergeCell ref="A60:A71"/>
    <mergeCell ref="A125:A136"/>
    <mergeCell ref="A73:A84"/>
    <mergeCell ref="A86:A97"/>
    <mergeCell ref="A99:A110"/>
    <mergeCell ref="A112:A123"/>
    <mergeCell ref="C122:C123"/>
    <mergeCell ref="C135:C136"/>
    <mergeCell ref="B133:B134"/>
    <mergeCell ref="C133:C134"/>
    <mergeCell ref="C127:C128"/>
    <mergeCell ref="B129:B130"/>
    <mergeCell ref="C129:C130"/>
    <mergeCell ref="B125:B126"/>
    <mergeCell ref="C125:C126"/>
    <mergeCell ref="B135:B136"/>
    <mergeCell ref="C75:C76"/>
    <mergeCell ref="B127:B128"/>
    <mergeCell ref="B107:B108"/>
    <mergeCell ref="B47:B48"/>
    <mergeCell ref="B96:B97"/>
    <mergeCell ref="B112:B113"/>
    <mergeCell ref="B88:B89"/>
    <mergeCell ref="A5:I5"/>
    <mergeCell ref="C107:C108"/>
    <mergeCell ref="B109:B110"/>
    <mergeCell ref="C109:C110"/>
    <mergeCell ref="C120:C121"/>
    <mergeCell ref="B116:B117"/>
    <mergeCell ref="B120:B121"/>
    <mergeCell ref="C116:C117"/>
    <mergeCell ref="C114:C115"/>
    <mergeCell ref="G6:G7"/>
    <mergeCell ref="G21:G22"/>
    <mergeCell ref="G23:G24"/>
    <mergeCell ref="G25:G26"/>
    <mergeCell ref="G27:G28"/>
    <mergeCell ref="G29:G30"/>
    <mergeCell ref="G40:G41"/>
    <mergeCell ref="G42:G43"/>
    <mergeCell ref="G44:G45"/>
    <mergeCell ref="G47:G48"/>
    <mergeCell ref="G49:G50"/>
    <mergeCell ref="G51:G52"/>
    <mergeCell ref="G53:G54"/>
    <mergeCell ref="G55:G56"/>
    <mergeCell ref="G57:G58"/>
    <mergeCell ref="J8:J9"/>
    <mergeCell ref="J10:J11"/>
    <mergeCell ref="J12:J13"/>
    <mergeCell ref="J14:J15"/>
    <mergeCell ref="J21:J22"/>
    <mergeCell ref="J23:J24"/>
    <mergeCell ref="J25:J26"/>
    <mergeCell ref="J27:J28"/>
    <mergeCell ref="J38:J39"/>
    <mergeCell ref="J40:J41"/>
    <mergeCell ref="J47:J48"/>
    <mergeCell ref="J49:J50"/>
    <mergeCell ref="J51:J52"/>
    <mergeCell ref="J53:J54"/>
    <mergeCell ref="J60:J61"/>
    <mergeCell ref="J62:J63"/>
    <mergeCell ref="J64:J65"/>
    <mergeCell ref="J66:J67"/>
    <mergeCell ref="J73:J74"/>
    <mergeCell ref="J75:J76"/>
    <mergeCell ref="J77:J78"/>
    <mergeCell ref="J79:J80"/>
    <mergeCell ref="J86:J87"/>
    <mergeCell ref="J88:J89"/>
    <mergeCell ref="J90:J91"/>
    <mergeCell ref="J92:J93"/>
    <mergeCell ref="J99:J100"/>
    <mergeCell ref="J101:J102"/>
    <mergeCell ref="J103:J104"/>
    <mergeCell ref="J105:J106"/>
    <mergeCell ref="J112:J113"/>
    <mergeCell ref="J114:J115"/>
    <mergeCell ref="J129:J130"/>
    <mergeCell ref="J131:J132"/>
    <mergeCell ref="J116:J117"/>
    <mergeCell ref="J118:J119"/>
    <mergeCell ref="J125:J126"/>
    <mergeCell ref="J127:J128"/>
    <mergeCell ref="H133:H134"/>
    <mergeCell ref="F129:F130"/>
    <mergeCell ref="H120:H121"/>
    <mergeCell ref="E135:E136"/>
    <mergeCell ref="G135:G136"/>
    <mergeCell ref="G127:G128"/>
    <mergeCell ref="G129:G130"/>
    <mergeCell ref="H135:H136"/>
    <mergeCell ref="G131:G132"/>
    <mergeCell ref="G120:G121"/>
    <mergeCell ref="G122:G123"/>
    <mergeCell ref="G125:G126"/>
    <mergeCell ref="H131:H132"/>
    <mergeCell ref="G96:G97"/>
    <mergeCell ref="G99:G100"/>
    <mergeCell ref="G101:G102"/>
    <mergeCell ref="G103:G104"/>
    <mergeCell ref="G105:G106"/>
    <mergeCell ref="G107:G108"/>
    <mergeCell ref="G109:G110"/>
    <mergeCell ref="G116:G117"/>
    <mergeCell ref="G133:G134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93" pageOrder="overThenDown" orientation="portrait" copies="2" r:id="rId1"/>
  <headerFooter alignWithMargins="0"/>
  <rowBreaks count="2" manualBreakCount="2">
    <brk id="71" max="8" man="1"/>
    <brk id="141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3день</vt:lpstr>
      <vt:lpstr>2день</vt:lpstr>
      <vt:lpstr>1день</vt:lpstr>
      <vt:lpstr>призеры юноши</vt:lpstr>
      <vt:lpstr>'1день'!Область_печати</vt:lpstr>
      <vt:lpstr>'2день'!Область_печати</vt:lpstr>
      <vt:lpstr>'3день'!Область_печати</vt:lpstr>
      <vt:lpstr>'призеры юноши'!Область_печати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Денис</cp:lastModifiedBy>
  <cp:lastPrinted>2017-10-08T08:14:02Z</cp:lastPrinted>
  <dcterms:created xsi:type="dcterms:W3CDTF">1996-10-08T23:32:33Z</dcterms:created>
  <dcterms:modified xsi:type="dcterms:W3CDTF">2017-10-08T08:16:04Z</dcterms:modified>
</cp:coreProperties>
</file>